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én\Desktop\"/>
    </mc:Choice>
  </mc:AlternateContent>
  <xr:revisionPtr revIDLastSave="0" documentId="8_{401CA187-E013-49C4-BA7B-E77D05B91D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Kezdőlap" sheetId="1" r:id="rId1"/>
    <sheet name="Dashboard" sheetId="2" r:id="rId2"/>
    <sheet name="Folyamatleltár" sheetId="3" r:id="rId3"/>
    <sheet name="Prioritási mátrix" sheetId="4" r:id="rId4"/>
    <sheet name="Folyamatinterjú" sheetId="5" r:id="rId5"/>
    <sheet name="SOP minimum" sheetId="6" r:id="rId6"/>
    <sheet name="RACI" sheetId="7" r:id="rId7"/>
    <sheet name="KPI kártya" sheetId="8" r:id="rId8"/>
    <sheet name="Működési review" sheetId="9" r:id="rId9"/>
    <sheet name="Döntési napló" sheetId="10" r:id="rId10"/>
    <sheet name="Tudáskockázat" sheetId="11" r:id="rId11"/>
    <sheet name="30 napos indítás" sheetId="12" r:id="rId12"/>
    <sheet name="90 napos út" sheetId="13" r:id="rId13"/>
    <sheet name="Akcióterv" sheetId="14" r:id="rId14"/>
    <sheet name="Listák" sheetId="15" r:id="rId15"/>
    <sheet name="Használat és licenc" sheetId="16" r:id="rId16"/>
    <sheet name="Visszanyert_Munka1" sheetId="17" r:id="rId17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4" i="17" l="1"/>
  <c r="C21" i="17"/>
  <c r="B21" i="17"/>
  <c r="C20" i="17"/>
  <c r="B20" i="17"/>
  <c r="E17" i="17"/>
  <c r="E16" i="17"/>
  <c r="E15" i="17"/>
  <c r="E14" i="17"/>
  <c r="E13" i="17"/>
  <c r="I12" i="17"/>
  <c r="H12" i="17"/>
  <c r="E12" i="17"/>
  <c r="I11" i="17"/>
  <c r="H11" i="17"/>
  <c r="E11" i="17"/>
  <c r="I10" i="17"/>
  <c r="H10" i="17"/>
  <c r="E10" i="17"/>
  <c r="I9" i="17"/>
  <c r="H9" i="17"/>
  <c r="E9" i="17"/>
  <c r="I8" i="17"/>
  <c r="H8" i="17"/>
  <c r="E8" i="17"/>
  <c r="J105" i="14"/>
  <c r="A105" i="14"/>
  <c r="J104" i="14"/>
  <c r="A104" i="14"/>
  <c r="J103" i="14"/>
  <c r="A103" i="14"/>
  <c r="J102" i="14"/>
  <c r="A102" i="14"/>
  <c r="J101" i="14"/>
  <c r="A101" i="14"/>
  <c r="J100" i="14"/>
  <c r="A100" i="14"/>
  <c r="J99" i="14"/>
  <c r="A99" i="14"/>
  <c r="J98" i="14"/>
  <c r="A98" i="14"/>
  <c r="J97" i="14"/>
  <c r="A97" i="14"/>
  <c r="J96" i="14"/>
  <c r="A96" i="14"/>
  <c r="J95" i="14"/>
  <c r="A95" i="14"/>
  <c r="J94" i="14"/>
  <c r="A94" i="14"/>
  <c r="J93" i="14"/>
  <c r="A93" i="14"/>
  <c r="J92" i="14"/>
  <c r="A92" i="14"/>
  <c r="J91" i="14"/>
  <c r="A91" i="14"/>
  <c r="J90" i="14"/>
  <c r="A90" i="14"/>
  <c r="J89" i="14"/>
  <c r="A89" i="14"/>
  <c r="J88" i="14"/>
  <c r="A88" i="14"/>
  <c r="J87" i="14"/>
  <c r="A87" i="14"/>
  <c r="J86" i="14"/>
  <c r="A86" i="14"/>
  <c r="J85" i="14"/>
  <c r="A85" i="14"/>
  <c r="J84" i="14"/>
  <c r="A84" i="14"/>
  <c r="J83" i="14"/>
  <c r="A83" i="14"/>
  <c r="J82" i="14"/>
  <c r="A82" i="14"/>
  <c r="J81" i="14"/>
  <c r="A81" i="14"/>
  <c r="J80" i="14"/>
  <c r="A80" i="14"/>
  <c r="J79" i="14"/>
  <c r="A79" i="14"/>
  <c r="J78" i="14"/>
  <c r="A78" i="14"/>
  <c r="J77" i="14"/>
  <c r="A77" i="14"/>
  <c r="J76" i="14"/>
  <c r="A76" i="14"/>
  <c r="J75" i="14"/>
  <c r="A75" i="14"/>
  <c r="J74" i="14"/>
  <c r="A74" i="14"/>
  <c r="J73" i="14"/>
  <c r="A73" i="14"/>
  <c r="J72" i="14"/>
  <c r="A72" i="14"/>
  <c r="J71" i="14"/>
  <c r="A71" i="14"/>
  <c r="J70" i="14"/>
  <c r="A70" i="14"/>
  <c r="J69" i="14"/>
  <c r="A69" i="14"/>
  <c r="J68" i="14"/>
  <c r="A68" i="14"/>
  <c r="J67" i="14"/>
  <c r="A67" i="14"/>
  <c r="J66" i="14"/>
  <c r="A66" i="14"/>
  <c r="J65" i="14"/>
  <c r="A65" i="14"/>
  <c r="J64" i="14"/>
  <c r="A64" i="14"/>
  <c r="J63" i="14"/>
  <c r="A63" i="14"/>
  <c r="J62" i="14"/>
  <c r="A62" i="14"/>
  <c r="J61" i="14"/>
  <c r="A61" i="14"/>
  <c r="J60" i="14"/>
  <c r="A60" i="14"/>
  <c r="J59" i="14"/>
  <c r="A59" i="14"/>
  <c r="J58" i="14"/>
  <c r="A58" i="14"/>
  <c r="J57" i="14"/>
  <c r="A57" i="14"/>
  <c r="J56" i="14"/>
  <c r="A56" i="14"/>
  <c r="J55" i="14"/>
  <c r="A55" i="14"/>
  <c r="J54" i="14"/>
  <c r="A54" i="14"/>
  <c r="J53" i="14"/>
  <c r="A53" i="14"/>
  <c r="J52" i="14"/>
  <c r="A52" i="14"/>
  <c r="J51" i="14"/>
  <c r="A51" i="14"/>
  <c r="J50" i="14"/>
  <c r="A50" i="14"/>
  <c r="J49" i="14"/>
  <c r="A49" i="14"/>
  <c r="J48" i="14"/>
  <c r="A48" i="14"/>
  <c r="J47" i="14"/>
  <c r="A47" i="14"/>
  <c r="J46" i="14"/>
  <c r="A46" i="14"/>
  <c r="J45" i="14"/>
  <c r="A45" i="14"/>
  <c r="J44" i="14"/>
  <c r="A44" i="14"/>
  <c r="J43" i="14"/>
  <c r="A43" i="14"/>
  <c r="J42" i="14"/>
  <c r="A42" i="14"/>
  <c r="J41" i="14"/>
  <c r="A41" i="14"/>
  <c r="J40" i="14"/>
  <c r="A40" i="14"/>
  <c r="J39" i="14"/>
  <c r="A39" i="14"/>
  <c r="J38" i="14"/>
  <c r="A38" i="14"/>
  <c r="J37" i="14"/>
  <c r="A37" i="14"/>
  <c r="J36" i="14"/>
  <c r="A36" i="14"/>
  <c r="J35" i="14"/>
  <c r="A35" i="14"/>
  <c r="J34" i="14"/>
  <c r="A34" i="14"/>
  <c r="J33" i="14"/>
  <c r="A33" i="14"/>
  <c r="J32" i="14"/>
  <c r="A32" i="14"/>
  <c r="J31" i="14"/>
  <c r="A31" i="14"/>
  <c r="J30" i="14"/>
  <c r="A30" i="14"/>
  <c r="J29" i="14"/>
  <c r="A29" i="14"/>
  <c r="J28" i="14"/>
  <c r="A28" i="14"/>
  <c r="J27" i="14"/>
  <c r="A27" i="14"/>
  <c r="J26" i="14"/>
  <c r="A26" i="14"/>
  <c r="J25" i="14"/>
  <c r="A25" i="14"/>
  <c r="J24" i="14"/>
  <c r="A24" i="14"/>
  <c r="J23" i="14"/>
  <c r="A23" i="14"/>
  <c r="J22" i="14"/>
  <c r="A22" i="14"/>
  <c r="J21" i="14"/>
  <c r="A21" i="14"/>
  <c r="J20" i="14"/>
  <c r="A20" i="14"/>
  <c r="J19" i="14"/>
  <c r="A19" i="14"/>
  <c r="J18" i="14"/>
  <c r="A18" i="14"/>
  <c r="J17" i="14"/>
  <c r="A17" i="14"/>
  <c r="J16" i="14"/>
  <c r="A16" i="14"/>
  <c r="J15" i="14"/>
  <c r="A15" i="14"/>
  <c r="J14" i="14"/>
  <c r="A14" i="14"/>
  <c r="J13" i="14"/>
  <c r="A13" i="14"/>
  <c r="J12" i="14"/>
  <c r="A12" i="14"/>
  <c r="J11" i="14"/>
  <c r="A11" i="14"/>
  <c r="J10" i="14"/>
  <c r="A10" i="14"/>
  <c r="J9" i="14"/>
  <c r="A9" i="14"/>
  <c r="J8" i="14"/>
  <c r="A8" i="14"/>
  <c r="J7" i="14"/>
  <c r="A7" i="14"/>
  <c r="J6" i="14"/>
  <c r="A6" i="14"/>
  <c r="G105" i="11"/>
  <c r="H105" i="11" s="1"/>
  <c r="I5" i="2" s="1"/>
  <c r="H104" i="11"/>
  <c r="G104" i="11"/>
  <c r="H103" i="11"/>
  <c r="G103" i="11"/>
  <c r="H102" i="11"/>
  <c r="G102" i="11"/>
  <c r="H101" i="11"/>
  <c r="G101" i="11"/>
  <c r="H100" i="11"/>
  <c r="G100" i="11"/>
  <c r="H99" i="11"/>
  <c r="G99" i="11"/>
  <c r="H98" i="11"/>
  <c r="G98" i="11"/>
  <c r="H97" i="11"/>
  <c r="G97" i="11"/>
  <c r="H96" i="11"/>
  <c r="G96" i="11"/>
  <c r="H95" i="11"/>
  <c r="G95" i="11"/>
  <c r="H94" i="11"/>
  <c r="G94" i="11"/>
  <c r="H93" i="11"/>
  <c r="G93" i="11"/>
  <c r="H92" i="11"/>
  <c r="G92" i="11"/>
  <c r="H91" i="11"/>
  <c r="G91" i="11"/>
  <c r="H90" i="11"/>
  <c r="G90" i="11"/>
  <c r="H89" i="11"/>
  <c r="G89" i="11"/>
  <c r="H88" i="11"/>
  <c r="G88" i="11"/>
  <c r="H87" i="11"/>
  <c r="G87" i="11"/>
  <c r="H86" i="11"/>
  <c r="G86" i="11"/>
  <c r="H85" i="11"/>
  <c r="G85" i="11"/>
  <c r="H84" i="11"/>
  <c r="G84" i="11"/>
  <c r="H83" i="11"/>
  <c r="G83" i="11"/>
  <c r="H82" i="11"/>
  <c r="G82" i="11"/>
  <c r="H81" i="11"/>
  <c r="G81" i="11"/>
  <c r="H80" i="11"/>
  <c r="G80" i="11"/>
  <c r="H79" i="11"/>
  <c r="G79" i="11"/>
  <c r="H78" i="11"/>
  <c r="G78" i="11"/>
  <c r="H77" i="11"/>
  <c r="G77" i="11"/>
  <c r="H76" i="11"/>
  <c r="G76" i="11"/>
  <c r="H75" i="11"/>
  <c r="G75" i="11"/>
  <c r="H74" i="11"/>
  <c r="G74" i="11"/>
  <c r="H73" i="11"/>
  <c r="G73" i="11"/>
  <c r="H72" i="11"/>
  <c r="G72" i="11"/>
  <c r="H71" i="11"/>
  <c r="G71" i="11"/>
  <c r="H70" i="11"/>
  <c r="G70" i="11"/>
  <c r="H69" i="11"/>
  <c r="G69" i="11"/>
  <c r="H68" i="11"/>
  <c r="G68" i="11"/>
  <c r="H67" i="11"/>
  <c r="G67" i="11"/>
  <c r="H66" i="11"/>
  <c r="G66" i="11"/>
  <c r="H65" i="11"/>
  <c r="G65" i="11"/>
  <c r="H64" i="11"/>
  <c r="G64" i="11"/>
  <c r="H63" i="11"/>
  <c r="G63" i="11"/>
  <c r="H62" i="11"/>
  <c r="G62" i="11"/>
  <c r="H61" i="11"/>
  <c r="G61" i="11"/>
  <c r="H60" i="11"/>
  <c r="G60" i="11"/>
  <c r="H59" i="11"/>
  <c r="G59" i="11"/>
  <c r="H58" i="11"/>
  <c r="G58" i="11"/>
  <c r="H57" i="11"/>
  <c r="G57" i="11"/>
  <c r="H56" i="11"/>
  <c r="G56" i="11"/>
  <c r="H55" i="11"/>
  <c r="G55" i="11"/>
  <c r="H54" i="11"/>
  <c r="G54" i="11"/>
  <c r="H53" i="11"/>
  <c r="G53" i="11"/>
  <c r="H52" i="11"/>
  <c r="G52" i="11"/>
  <c r="H51" i="11"/>
  <c r="G51" i="11"/>
  <c r="H50" i="11"/>
  <c r="G50" i="11"/>
  <c r="H49" i="11"/>
  <c r="G49" i="11"/>
  <c r="H48" i="11"/>
  <c r="G48" i="11"/>
  <c r="H47" i="11"/>
  <c r="G47" i="11"/>
  <c r="H46" i="11"/>
  <c r="G46" i="11"/>
  <c r="H45" i="11"/>
  <c r="G45" i="11"/>
  <c r="H44" i="11"/>
  <c r="G44" i="11"/>
  <c r="H43" i="11"/>
  <c r="G43" i="11"/>
  <c r="H42" i="11"/>
  <c r="G42" i="11"/>
  <c r="H41" i="11"/>
  <c r="G41" i="11"/>
  <c r="H40" i="11"/>
  <c r="G40" i="11"/>
  <c r="H39" i="11"/>
  <c r="G39" i="11"/>
  <c r="H38" i="11"/>
  <c r="G38" i="11"/>
  <c r="H37" i="11"/>
  <c r="G37" i="11"/>
  <c r="H36" i="11"/>
  <c r="G36" i="11"/>
  <c r="H35" i="11"/>
  <c r="G35" i="11"/>
  <c r="H34" i="11"/>
  <c r="G34" i="11"/>
  <c r="H33" i="11"/>
  <c r="G33" i="11"/>
  <c r="H32" i="11"/>
  <c r="G32" i="11"/>
  <c r="H31" i="11"/>
  <c r="G31" i="11"/>
  <c r="H30" i="11"/>
  <c r="G30" i="11"/>
  <c r="H29" i="11"/>
  <c r="G29" i="11"/>
  <c r="H28" i="11"/>
  <c r="G28" i="11"/>
  <c r="H27" i="11"/>
  <c r="G27" i="11"/>
  <c r="H26" i="11"/>
  <c r="G26" i="11"/>
  <c r="H25" i="11"/>
  <c r="G25" i="11"/>
  <c r="H24" i="11"/>
  <c r="G24" i="11"/>
  <c r="H23" i="11"/>
  <c r="G23" i="11"/>
  <c r="H22" i="11"/>
  <c r="G22" i="11"/>
  <c r="H21" i="11"/>
  <c r="G21" i="11"/>
  <c r="H20" i="11"/>
  <c r="G20" i="11"/>
  <c r="H19" i="11"/>
  <c r="G19" i="11"/>
  <c r="H18" i="11"/>
  <c r="G18" i="11"/>
  <c r="H17" i="11"/>
  <c r="G17" i="11"/>
  <c r="H16" i="11"/>
  <c r="G16" i="11"/>
  <c r="H15" i="11"/>
  <c r="G15" i="11"/>
  <c r="H14" i="11"/>
  <c r="G14" i="11"/>
  <c r="H13" i="11"/>
  <c r="G13" i="11"/>
  <c r="H12" i="11"/>
  <c r="G12" i="11"/>
  <c r="H11" i="11"/>
  <c r="G11" i="11"/>
  <c r="H10" i="11"/>
  <c r="G10" i="11"/>
  <c r="H9" i="11"/>
  <c r="G9" i="11"/>
  <c r="H8" i="11"/>
  <c r="G8" i="11"/>
  <c r="H7" i="11"/>
  <c r="G7" i="11"/>
  <c r="H6" i="11"/>
  <c r="G6" i="11"/>
  <c r="A105" i="10"/>
  <c r="A104" i="10"/>
  <c r="A103" i="10"/>
  <c r="A102" i="10"/>
  <c r="A101" i="10"/>
  <c r="A100" i="10"/>
  <c r="A99" i="10"/>
  <c r="A98" i="10"/>
  <c r="A97" i="10"/>
  <c r="A96" i="10"/>
  <c r="A95" i="10"/>
  <c r="A94" i="10"/>
  <c r="A93" i="10"/>
  <c r="A92" i="10"/>
  <c r="A91" i="10"/>
  <c r="A90" i="10"/>
  <c r="A89" i="10"/>
  <c r="A88" i="10"/>
  <c r="A87" i="10"/>
  <c r="A86" i="10"/>
  <c r="A85" i="10"/>
  <c r="A84" i="10"/>
  <c r="A83" i="10"/>
  <c r="A82" i="10"/>
  <c r="A81" i="10"/>
  <c r="A80" i="10"/>
  <c r="A79" i="10"/>
  <c r="A78" i="10"/>
  <c r="A77" i="10"/>
  <c r="A76" i="10"/>
  <c r="A75" i="10"/>
  <c r="A74" i="10"/>
  <c r="A73" i="10"/>
  <c r="A72" i="10"/>
  <c r="A71" i="10"/>
  <c r="A70" i="10"/>
  <c r="A69" i="10"/>
  <c r="A68" i="10"/>
  <c r="A67" i="10"/>
  <c r="A66" i="10"/>
  <c r="A65" i="10"/>
  <c r="A64" i="10"/>
  <c r="A63" i="10"/>
  <c r="A62" i="10"/>
  <c r="A61" i="10"/>
  <c r="A60" i="10"/>
  <c r="A59" i="10"/>
  <c r="A58" i="10"/>
  <c r="A57" i="10"/>
  <c r="A56" i="10"/>
  <c r="A55" i="10"/>
  <c r="A54" i="10"/>
  <c r="A53" i="10"/>
  <c r="A52" i="10"/>
  <c r="A51" i="10"/>
  <c r="A50" i="10"/>
  <c r="A49" i="10"/>
  <c r="A48" i="10"/>
  <c r="A47" i="10"/>
  <c r="A46" i="10"/>
  <c r="A45" i="10"/>
  <c r="A44" i="10"/>
  <c r="A43" i="10"/>
  <c r="A42" i="10"/>
  <c r="A41" i="10"/>
  <c r="A40" i="10"/>
  <c r="A39" i="10"/>
  <c r="A38" i="10"/>
  <c r="A37" i="10"/>
  <c r="A36" i="10"/>
  <c r="A35" i="10"/>
  <c r="A34" i="10"/>
  <c r="A33" i="10"/>
  <c r="A32" i="10"/>
  <c r="A31" i="10"/>
  <c r="A30" i="10"/>
  <c r="A29" i="10"/>
  <c r="A28" i="10"/>
  <c r="A27" i="10"/>
  <c r="A26" i="10"/>
  <c r="A25" i="10"/>
  <c r="A24" i="10"/>
  <c r="A23" i="10"/>
  <c r="A22" i="10"/>
  <c r="A21" i="10"/>
  <c r="A20" i="10"/>
  <c r="A19" i="10"/>
  <c r="A18" i="10"/>
  <c r="A17" i="10"/>
  <c r="A16" i="10"/>
  <c r="A15" i="10"/>
  <c r="A14" i="10"/>
  <c r="A13" i="10"/>
  <c r="A12" i="10"/>
  <c r="A11" i="10"/>
  <c r="A10" i="10"/>
  <c r="A9" i="10"/>
  <c r="A8" i="10"/>
  <c r="A7" i="10"/>
  <c r="A6" i="10"/>
  <c r="L105" i="8"/>
  <c r="K105" i="8"/>
  <c r="A105" i="8"/>
  <c r="L104" i="8"/>
  <c r="K104" i="8"/>
  <c r="A104" i="8"/>
  <c r="L103" i="8"/>
  <c r="K103" i="8"/>
  <c r="A103" i="8"/>
  <c r="L102" i="8"/>
  <c r="K102" i="8"/>
  <c r="A102" i="8"/>
  <c r="L101" i="8"/>
  <c r="K101" i="8"/>
  <c r="A101" i="8"/>
  <c r="L100" i="8"/>
  <c r="K100" i="8"/>
  <c r="A100" i="8"/>
  <c r="L99" i="8"/>
  <c r="K99" i="8"/>
  <c r="A99" i="8"/>
  <c r="L98" i="8"/>
  <c r="K98" i="8"/>
  <c r="A98" i="8"/>
  <c r="L97" i="8"/>
  <c r="K97" i="8"/>
  <c r="A97" i="8"/>
  <c r="L96" i="8"/>
  <c r="K96" i="8"/>
  <c r="A96" i="8"/>
  <c r="L95" i="8"/>
  <c r="K95" i="8"/>
  <c r="A95" i="8"/>
  <c r="L94" i="8"/>
  <c r="K94" i="8"/>
  <c r="A94" i="8"/>
  <c r="L93" i="8"/>
  <c r="K93" i="8"/>
  <c r="A93" i="8"/>
  <c r="L92" i="8"/>
  <c r="K92" i="8"/>
  <c r="A92" i="8"/>
  <c r="L91" i="8"/>
  <c r="K91" i="8"/>
  <c r="A91" i="8"/>
  <c r="L90" i="8"/>
  <c r="K90" i="8"/>
  <c r="A90" i="8"/>
  <c r="L89" i="8"/>
  <c r="K89" i="8"/>
  <c r="A89" i="8"/>
  <c r="L88" i="8"/>
  <c r="K88" i="8"/>
  <c r="A88" i="8"/>
  <c r="L87" i="8"/>
  <c r="K87" i="8"/>
  <c r="A87" i="8"/>
  <c r="L86" i="8"/>
  <c r="K86" i="8"/>
  <c r="A86" i="8"/>
  <c r="L85" i="8"/>
  <c r="K85" i="8"/>
  <c r="A85" i="8"/>
  <c r="L84" i="8"/>
  <c r="K84" i="8"/>
  <c r="A84" i="8"/>
  <c r="L83" i="8"/>
  <c r="K83" i="8"/>
  <c r="A83" i="8"/>
  <c r="L82" i="8"/>
  <c r="K82" i="8"/>
  <c r="A82" i="8"/>
  <c r="L81" i="8"/>
  <c r="K81" i="8"/>
  <c r="A81" i="8"/>
  <c r="L80" i="8"/>
  <c r="K80" i="8"/>
  <c r="A80" i="8"/>
  <c r="L79" i="8"/>
  <c r="K79" i="8"/>
  <c r="A79" i="8"/>
  <c r="L78" i="8"/>
  <c r="K78" i="8"/>
  <c r="A78" i="8"/>
  <c r="L77" i="8"/>
  <c r="K77" i="8"/>
  <c r="A77" i="8"/>
  <c r="L76" i="8"/>
  <c r="K76" i="8"/>
  <c r="A76" i="8"/>
  <c r="L75" i="8"/>
  <c r="K75" i="8"/>
  <c r="A75" i="8"/>
  <c r="L74" i="8"/>
  <c r="K74" i="8"/>
  <c r="A74" i="8"/>
  <c r="L73" i="8"/>
  <c r="K73" i="8"/>
  <c r="A73" i="8"/>
  <c r="L72" i="8"/>
  <c r="K72" i="8"/>
  <c r="A72" i="8"/>
  <c r="L71" i="8"/>
  <c r="K71" i="8"/>
  <c r="A71" i="8"/>
  <c r="L70" i="8"/>
  <c r="K70" i="8"/>
  <c r="A70" i="8"/>
  <c r="L69" i="8"/>
  <c r="K69" i="8"/>
  <c r="A69" i="8"/>
  <c r="L68" i="8"/>
  <c r="K68" i="8"/>
  <c r="A68" i="8"/>
  <c r="L67" i="8"/>
  <c r="K67" i="8"/>
  <c r="A67" i="8"/>
  <c r="L66" i="8"/>
  <c r="K66" i="8"/>
  <c r="A66" i="8"/>
  <c r="L65" i="8"/>
  <c r="K65" i="8"/>
  <c r="A65" i="8"/>
  <c r="L64" i="8"/>
  <c r="K64" i="8"/>
  <c r="A64" i="8"/>
  <c r="L63" i="8"/>
  <c r="K63" i="8"/>
  <c r="A63" i="8"/>
  <c r="L62" i="8"/>
  <c r="K62" i="8"/>
  <c r="A62" i="8"/>
  <c r="L61" i="8"/>
  <c r="K61" i="8"/>
  <c r="A61" i="8"/>
  <c r="L60" i="8"/>
  <c r="K60" i="8"/>
  <c r="A60" i="8"/>
  <c r="L59" i="8"/>
  <c r="K59" i="8"/>
  <c r="A59" i="8"/>
  <c r="L58" i="8"/>
  <c r="K58" i="8"/>
  <c r="A58" i="8"/>
  <c r="L57" i="8"/>
  <c r="K57" i="8"/>
  <c r="A57" i="8"/>
  <c r="L56" i="8"/>
  <c r="K56" i="8"/>
  <c r="A56" i="8"/>
  <c r="L55" i="8"/>
  <c r="K55" i="8"/>
  <c r="A55" i="8"/>
  <c r="L54" i="8"/>
  <c r="K54" i="8"/>
  <c r="A54" i="8"/>
  <c r="L53" i="8"/>
  <c r="K53" i="8"/>
  <c r="A53" i="8"/>
  <c r="L52" i="8"/>
  <c r="K52" i="8"/>
  <c r="A52" i="8"/>
  <c r="L51" i="8"/>
  <c r="K51" i="8"/>
  <c r="A51" i="8"/>
  <c r="L50" i="8"/>
  <c r="K50" i="8"/>
  <c r="A50" i="8"/>
  <c r="L49" i="8"/>
  <c r="K49" i="8"/>
  <c r="A49" i="8"/>
  <c r="L48" i="8"/>
  <c r="K48" i="8"/>
  <c r="A48" i="8"/>
  <c r="L47" i="8"/>
  <c r="K47" i="8"/>
  <c r="A47" i="8"/>
  <c r="L46" i="8"/>
  <c r="K46" i="8"/>
  <c r="A46" i="8"/>
  <c r="L45" i="8"/>
  <c r="K45" i="8"/>
  <c r="A45" i="8"/>
  <c r="L44" i="8"/>
  <c r="K44" i="8"/>
  <c r="A44" i="8"/>
  <c r="L43" i="8"/>
  <c r="K43" i="8"/>
  <c r="A43" i="8"/>
  <c r="L42" i="8"/>
  <c r="K42" i="8"/>
  <c r="A42" i="8"/>
  <c r="L41" i="8"/>
  <c r="K41" i="8"/>
  <c r="A41" i="8"/>
  <c r="L40" i="8"/>
  <c r="K40" i="8"/>
  <c r="A40" i="8"/>
  <c r="L39" i="8"/>
  <c r="K39" i="8"/>
  <c r="A39" i="8"/>
  <c r="L38" i="8"/>
  <c r="K38" i="8"/>
  <c r="A38" i="8"/>
  <c r="L37" i="8"/>
  <c r="K37" i="8"/>
  <c r="A37" i="8"/>
  <c r="L36" i="8"/>
  <c r="K36" i="8"/>
  <c r="A36" i="8"/>
  <c r="L35" i="8"/>
  <c r="K35" i="8"/>
  <c r="A35" i="8"/>
  <c r="L34" i="8"/>
  <c r="K34" i="8"/>
  <c r="A34" i="8"/>
  <c r="L33" i="8"/>
  <c r="K33" i="8"/>
  <c r="A33" i="8"/>
  <c r="L32" i="8"/>
  <c r="K32" i="8"/>
  <c r="A32" i="8"/>
  <c r="L31" i="8"/>
  <c r="K31" i="8"/>
  <c r="A31" i="8"/>
  <c r="L30" i="8"/>
  <c r="K30" i="8"/>
  <c r="A30" i="8"/>
  <c r="L29" i="8"/>
  <c r="K29" i="8"/>
  <c r="A29" i="8"/>
  <c r="L28" i="8"/>
  <c r="K28" i="8"/>
  <c r="A28" i="8"/>
  <c r="L27" i="8"/>
  <c r="K27" i="8"/>
  <c r="A27" i="8"/>
  <c r="L26" i="8"/>
  <c r="K26" i="8"/>
  <c r="A26" i="8"/>
  <c r="L25" i="8"/>
  <c r="K25" i="8"/>
  <c r="A25" i="8"/>
  <c r="L24" i="8"/>
  <c r="K24" i="8"/>
  <c r="A24" i="8"/>
  <c r="L23" i="8"/>
  <c r="K23" i="8"/>
  <c r="A23" i="8"/>
  <c r="L22" i="8"/>
  <c r="K22" i="8"/>
  <c r="A22" i="8"/>
  <c r="L21" i="8"/>
  <c r="K21" i="8"/>
  <c r="A21" i="8"/>
  <c r="L20" i="8"/>
  <c r="K20" i="8"/>
  <c r="A20" i="8"/>
  <c r="L19" i="8"/>
  <c r="K19" i="8"/>
  <c r="A19" i="8"/>
  <c r="L18" i="8"/>
  <c r="K18" i="8"/>
  <c r="A18" i="8"/>
  <c r="L17" i="8"/>
  <c r="K17" i="8"/>
  <c r="A17" i="8"/>
  <c r="L16" i="8"/>
  <c r="K16" i="8"/>
  <c r="A16" i="8"/>
  <c r="L15" i="8"/>
  <c r="K15" i="8"/>
  <c r="A15" i="8"/>
  <c r="L14" i="8"/>
  <c r="K14" i="8"/>
  <c r="A14" i="8"/>
  <c r="L13" i="8"/>
  <c r="K13" i="8"/>
  <c r="A13" i="8"/>
  <c r="L12" i="8"/>
  <c r="K12" i="8"/>
  <c r="A12" i="8"/>
  <c r="L11" i="8"/>
  <c r="K11" i="8"/>
  <c r="A11" i="8"/>
  <c r="L10" i="8"/>
  <c r="K10" i="8"/>
  <c r="A10" i="8"/>
  <c r="L9" i="8"/>
  <c r="K9" i="8"/>
  <c r="A9" i="8"/>
  <c r="L8" i="8"/>
  <c r="K8" i="8"/>
  <c r="A8" i="8"/>
  <c r="L7" i="8"/>
  <c r="K7" i="8"/>
  <c r="A7" i="8"/>
  <c r="L6" i="8"/>
  <c r="K6" i="8"/>
  <c r="A6" i="8"/>
  <c r="G105" i="4"/>
  <c r="F105" i="4"/>
  <c r="G104" i="4"/>
  <c r="F104" i="4"/>
  <c r="G103" i="4"/>
  <c r="F103" i="4"/>
  <c r="G102" i="4"/>
  <c r="F102" i="4"/>
  <c r="G101" i="4"/>
  <c r="F101" i="4"/>
  <c r="G100" i="4"/>
  <c r="F100" i="4"/>
  <c r="G99" i="4"/>
  <c r="F99" i="4"/>
  <c r="G98" i="4"/>
  <c r="F98" i="4"/>
  <c r="G97" i="4"/>
  <c r="F97" i="4"/>
  <c r="G96" i="4"/>
  <c r="F96" i="4"/>
  <c r="G95" i="4"/>
  <c r="F95" i="4"/>
  <c r="G94" i="4"/>
  <c r="F94" i="4"/>
  <c r="G93" i="4"/>
  <c r="F93" i="4"/>
  <c r="G92" i="4"/>
  <c r="F92" i="4"/>
  <c r="G91" i="4"/>
  <c r="F91" i="4"/>
  <c r="G90" i="4"/>
  <c r="F90" i="4"/>
  <c r="G89" i="4"/>
  <c r="F89" i="4"/>
  <c r="G88" i="4"/>
  <c r="F88" i="4"/>
  <c r="G87" i="4"/>
  <c r="F87" i="4"/>
  <c r="G86" i="4"/>
  <c r="F86" i="4"/>
  <c r="G85" i="4"/>
  <c r="F85" i="4"/>
  <c r="G84" i="4"/>
  <c r="F84" i="4"/>
  <c r="G83" i="4"/>
  <c r="F83" i="4"/>
  <c r="G82" i="4"/>
  <c r="F82" i="4"/>
  <c r="G81" i="4"/>
  <c r="F81" i="4"/>
  <c r="G80" i="4"/>
  <c r="F80" i="4"/>
  <c r="G79" i="4"/>
  <c r="F79" i="4"/>
  <c r="G78" i="4"/>
  <c r="F78" i="4"/>
  <c r="G77" i="4"/>
  <c r="F77" i="4"/>
  <c r="G76" i="4"/>
  <c r="F76" i="4"/>
  <c r="G75" i="4"/>
  <c r="F75" i="4"/>
  <c r="G74" i="4"/>
  <c r="F74" i="4"/>
  <c r="G73" i="4"/>
  <c r="F73" i="4"/>
  <c r="G72" i="4"/>
  <c r="F72" i="4"/>
  <c r="G71" i="4"/>
  <c r="F71" i="4"/>
  <c r="G70" i="4"/>
  <c r="F70" i="4"/>
  <c r="G69" i="4"/>
  <c r="F69" i="4"/>
  <c r="G68" i="4"/>
  <c r="F68" i="4"/>
  <c r="G67" i="4"/>
  <c r="F67" i="4"/>
  <c r="G66" i="4"/>
  <c r="F66" i="4"/>
  <c r="G65" i="4"/>
  <c r="F65" i="4"/>
  <c r="G64" i="4"/>
  <c r="F64" i="4"/>
  <c r="G63" i="4"/>
  <c r="F63" i="4"/>
  <c r="G62" i="4"/>
  <c r="F62" i="4"/>
  <c r="G61" i="4"/>
  <c r="F61" i="4"/>
  <c r="G60" i="4"/>
  <c r="F60" i="4"/>
  <c r="G59" i="4"/>
  <c r="F59" i="4"/>
  <c r="G58" i="4"/>
  <c r="F58" i="4"/>
  <c r="G57" i="4"/>
  <c r="F57" i="4"/>
  <c r="G56" i="4"/>
  <c r="F56" i="4"/>
  <c r="G55" i="4"/>
  <c r="F55" i="4"/>
  <c r="G54" i="4"/>
  <c r="F54" i="4"/>
  <c r="G53" i="4"/>
  <c r="F53" i="4"/>
  <c r="G52" i="4"/>
  <c r="F52" i="4"/>
  <c r="G51" i="4"/>
  <c r="F51" i="4"/>
  <c r="G50" i="4"/>
  <c r="F50" i="4"/>
  <c r="G49" i="4"/>
  <c r="F49" i="4"/>
  <c r="G48" i="4"/>
  <c r="F48" i="4"/>
  <c r="G47" i="4"/>
  <c r="F47" i="4"/>
  <c r="G46" i="4"/>
  <c r="F46" i="4"/>
  <c r="G45" i="4"/>
  <c r="F45" i="4"/>
  <c r="G44" i="4"/>
  <c r="F44" i="4"/>
  <c r="G43" i="4"/>
  <c r="F43" i="4"/>
  <c r="G42" i="4"/>
  <c r="F42" i="4"/>
  <c r="G41" i="4"/>
  <c r="F41" i="4"/>
  <c r="G40" i="4"/>
  <c r="F40" i="4"/>
  <c r="G39" i="4"/>
  <c r="F39" i="4"/>
  <c r="G38" i="4"/>
  <c r="F38" i="4"/>
  <c r="G37" i="4"/>
  <c r="F37" i="4"/>
  <c r="G36" i="4"/>
  <c r="F36" i="4"/>
  <c r="G35" i="4"/>
  <c r="F35" i="4"/>
  <c r="G34" i="4"/>
  <c r="F34" i="4"/>
  <c r="G33" i="4"/>
  <c r="F33" i="4"/>
  <c r="G32" i="4"/>
  <c r="F32" i="4"/>
  <c r="G31" i="4"/>
  <c r="F31" i="4"/>
  <c r="G30" i="4"/>
  <c r="F30" i="4"/>
  <c r="G29" i="4"/>
  <c r="F29" i="4"/>
  <c r="G28" i="4"/>
  <c r="F28" i="4"/>
  <c r="G27" i="4"/>
  <c r="F27" i="4"/>
  <c r="G26" i="4"/>
  <c r="F26" i="4"/>
  <c r="G25" i="4"/>
  <c r="F25" i="4"/>
  <c r="G24" i="4"/>
  <c r="F24" i="4"/>
  <c r="G23" i="4"/>
  <c r="F23" i="4"/>
  <c r="G22" i="4"/>
  <c r="F22" i="4"/>
  <c r="G21" i="4"/>
  <c r="F21" i="4"/>
  <c r="G20" i="4"/>
  <c r="F20" i="4"/>
  <c r="G19" i="4"/>
  <c r="F19" i="4"/>
  <c r="G18" i="4"/>
  <c r="F18" i="4"/>
  <c r="G17" i="4"/>
  <c r="F17" i="4"/>
  <c r="G16" i="4"/>
  <c r="F16" i="4"/>
  <c r="G15" i="4"/>
  <c r="F15" i="4"/>
  <c r="G14" i="4"/>
  <c r="F14" i="4"/>
  <c r="G13" i="4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O105" i="3"/>
  <c r="N105" i="3"/>
  <c r="A105" i="3"/>
  <c r="N104" i="3"/>
  <c r="O104" i="3" s="1"/>
  <c r="A104" i="3"/>
  <c r="O103" i="3"/>
  <c r="N103" i="3"/>
  <c r="A103" i="3"/>
  <c r="N102" i="3"/>
  <c r="O102" i="3" s="1"/>
  <c r="A102" i="3"/>
  <c r="O101" i="3"/>
  <c r="N101" i="3"/>
  <c r="A101" i="3"/>
  <c r="N100" i="3"/>
  <c r="O100" i="3" s="1"/>
  <c r="A100" i="3"/>
  <c r="O99" i="3"/>
  <c r="N99" i="3"/>
  <c r="A99" i="3"/>
  <c r="N98" i="3"/>
  <c r="O98" i="3" s="1"/>
  <c r="A98" i="3"/>
  <c r="O97" i="3"/>
  <c r="N97" i="3"/>
  <c r="A97" i="3"/>
  <c r="N96" i="3"/>
  <c r="O96" i="3" s="1"/>
  <c r="A96" i="3"/>
  <c r="O95" i="3"/>
  <c r="N95" i="3"/>
  <c r="A95" i="3"/>
  <c r="N94" i="3"/>
  <c r="O94" i="3" s="1"/>
  <c r="A94" i="3"/>
  <c r="O93" i="3"/>
  <c r="N93" i="3"/>
  <c r="A93" i="3"/>
  <c r="N92" i="3"/>
  <c r="O92" i="3" s="1"/>
  <c r="A92" i="3"/>
  <c r="O91" i="3"/>
  <c r="N91" i="3"/>
  <c r="A91" i="3"/>
  <c r="N90" i="3"/>
  <c r="O90" i="3" s="1"/>
  <c r="A90" i="3"/>
  <c r="O89" i="3"/>
  <c r="N89" i="3"/>
  <c r="A89" i="3"/>
  <c r="N88" i="3"/>
  <c r="O88" i="3" s="1"/>
  <c r="A88" i="3"/>
  <c r="O87" i="3"/>
  <c r="N87" i="3"/>
  <c r="A87" i="3"/>
  <c r="N86" i="3"/>
  <c r="O86" i="3" s="1"/>
  <c r="A86" i="3"/>
  <c r="O85" i="3"/>
  <c r="N85" i="3"/>
  <c r="A85" i="3"/>
  <c r="N84" i="3"/>
  <c r="O84" i="3" s="1"/>
  <c r="A84" i="3"/>
  <c r="O83" i="3"/>
  <c r="N83" i="3"/>
  <c r="A83" i="3"/>
  <c r="N82" i="3"/>
  <c r="O82" i="3" s="1"/>
  <c r="A82" i="3"/>
  <c r="O81" i="3"/>
  <c r="N81" i="3"/>
  <c r="A81" i="3"/>
  <c r="N80" i="3"/>
  <c r="O80" i="3" s="1"/>
  <c r="A80" i="3"/>
  <c r="O79" i="3"/>
  <c r="N79" i="3"/>
  <c r="A79" i="3"/>
  <c r="N78" i="3"/>
  <c r="O78" i="3" s="1"/>
  <c r="A78" i="3"/>
  <c r="O77" i="3"/>
  <c r="N77" i="3"/>
  <c r="A77" i="3"/>
  <c r="N76" i="3"/>
  <c r="O76" i="3" s="1"/>
  <c r="A76" i="3"/>
  <c r="O75" i="3"/>
  <c r="N75" i="3"/>
  <c r="A75" i="3"/>
  <c r="N74" i="3"/>
  <c r="O74" i="3" s="1"/>
  <c r="A74" i="3"/>
  <c r="O73" i="3"/>
  <c r="N73" i="3"/>
  <c r="A73" i="3"/>
  <c r="N72" i="3"/>
  <c r="O72" i="3" s="1"/>
  <c r="A72" i="3"/>
  <c r="O71" i="3"/>
  <c r="N71" i="3"/>
  <c r="A71" i="3"/>
  <c r="N70" i="3"/>
  <c r="O70" i="3" s="1"/>
  <c r="A70" i="3"/>
  <c r="O69" i="3"/>
  <c r="N69" i="3"/>
  <c r="A69" i="3"/>
  <c r="N68" i="3"/>
  <c r="O68" i="3" s="1"/>
  <c r="A68" i="3"/>
  <c r="O67" i="3"/>
  <c r="N67" i="3"/>
  <c r="A67" i="3"/>
  <c r="N66" i="3"/>
  <c r="O66" i="3" s="1"/>
  <c r="A66" i="3"/>
  <c r="O65" i="3"/>
  <c r="N65" i="3"/>
  <c r="A65" i="3"/>
  <c r="N64" i="3"/>
  <c r="O64" i="3" s="1"/>
  <c r="A64" i="3"/>
  <c r="O63" i="3"/>
  <c r="N63" i="3"/>
  <c r="A63" i="3"/>
  <c r="N62" i="3"/>
  <c r="O62" i="3" s="1"/>
  <c r="A62" i="3"/>
  <c r="O61" i="3"/>
  <c r="N61" i="3"/>
  <c r="A61" i="3"/>
  <c r="N60" i="3"/>
  <c r="O60" i="3" s="1"/>
  <c r="A60" i="3"/>
  <c r="O59" i="3"/>
  <c r="N59" i="3"/>
  <c r="A59" i="3"/>
  <c r="N58" i="3"/>
  <c r="O58" i="3" s="1"/>
  <c r="A58" i="3"/>
  <c r="O57" i="3"/>
  <c r="N57" i="3"/>
  <c r="A57" i="3"/>
  <c r="N56" i="3"/>
  <c r="O56" i="3" s="1"/>
  <c r="A56" i="3"/>
  <c r="O55" i="3"/>
  <c r="N55" i="3"/>
  <c r="A55" i="3"/>
  <c r="N54" i="3"/>
  <c r="O54" i="3" s="1"/>
  <c r="A54" i="3"/>
  <c r="O53" i="3"/>
  <c r="N53" i="3"/>
  <c r="A53" i="3"/>
  <c r="N52" i="3"/>
  <c r="O52" i="3" s="1"/>
  <c r="A52" i="3"/>
  <c r="O51" i="3"/>
  <c r="N51" i="3"/>
  <c r="A51" i="3"/>
  <c r="N50" i="3"/>
  <c r="O50" i="3" s="1"/>
  <c r="A50" i="3"/>
  <c r="O49" i="3"/>
  <c r="N49" i="3"/>
  <c r="A49" i="3"/>
  <c r="N48" i="3"/>
  <c r="O48" i="3" s="1"/>
  <c r="A48" i="3"/>
  <c r="O47" i="3"/>
  <c r="N47" i="3"/>
  <c r="A47" i="3"/>
  <c r="N46" i="3"/>
  <c r="O46" i="3" s="1"/>
  <c r="A46" i="3"/>
  <c r="O45" i="3"/>
  <c r="N45" i="3"/>
  <c r="A45" i="3"/>
  <c r="N44" i="3"/>
  <c r="O44" i="3" s="1"/>
  <c r="A44" i="3"/>
  <c r="O43" i="3"/>
  <c r="N43" i="3"/>
  <c r="A43" i="3"/>
  <c r="N42" i="3"/>
  <c r="O42" i="3" s="1"/>
  <c r="A42" i="3"/>
  <c r="O41" i="3"/>
  <c r="N41" i="3"/>
  <c r="A41" i="3"/>
  <c r="N40" i="3"/>
  <c r="O40" i="3" s="1"/>
  <c r="A40" i="3"/>
  <c r="O39" i="3"/>
  <c r="N39" i="3"/>
  <c r="A39" i="3"/>
  <c r="N38" i="3"/>
  <c r="O38" i="3" s="1"/>
  <c r="A38" i="3"/>
  <c r="O37" i="3"/>
  <c r="N37" i="3"/>
  <c r="A37" i="3"/>
  <c r="N36" i="3"/>
  <c r="O36" i="3" s="1"/>
  <c r="A36" i="3"/>
  <c r="O35" i="3"/>
  <c r="N35" i="3"/>
  <c r="A35" i="3"/>
  <c r="N34" i="3"/>
  <c r="O34" i="3" s="1"/>
  <c r="A34" i="3"/>
  <c r="O33" i="3"/>
  <c r="N33" i="3"/>
  <c r="A33" i="3"/>
  <c r="N32" i="3"/>
  <c r="O32" i="3" s="1"/>
  <c r="A32" i="3"/>
  <c r="O31" i="3"/>
  <c r="N31" i="3"/>
  <c r="A31" i="3"/>
  <c r="N30" i="3"/>
  <c r="O30" i="3" s="1"/>
  <c r="A30" i="3"/>
  <c r="O29" i="3"/>
  <c r="N29" i="3"/>
  <c r="A29" i="3"/>
  <c r="N28" i="3"/>
  <c r="O28" i="3" s="1"/>
  <c r="A28" i="3"/>
  <c r="O27" i="3"/>
  <c r="N27" i="3"/>
  <c r="A27" i="3"/>
  <c r="N26" i="3"/>
  <c r="O26" i="3" s="1"/>
  <c r="A26" i="3"/>
  <c r="O25" i="3"/>
  <c r="N25" i="3"/>
  <c r="A25" i="3"/>
  <c r="N24" i="3"/>
  <c r="O24" i="3" s="1"/>
  <c r="A24" i="3"/>
  <c r="O23" i="3"/>
  <c r="N23" i="3"/>
  <c r="A23" i="3"/>
  <c r="N22" i="3"/>
  <c r="O22" i="3" s="1"/>
  <c r="A22" i="3"/>
  <c r="O21" i="3"/>
  <c r="N21" i="3"/>
  <c r="A21" i="3"/>
  <c r="N20" i="3"/>
  <c r="O20" i="3" s="1"/>
  <c r="A20" i="3"/>
  <c r="O19" i="3"/>
  <c r="N19" i="3"/>
  <c r="A19" i="3"/>
  <c r="N18" i="3"/>
  <c r="O18" i="3" s="1"/>
  <c r="A18" i="3"/>
  <c r="O17" i="3"/>
  <c r="N17" i="3"/>
  <c r="A17" i="3"/>
  <c r="N16" i="3"/>
  <c r="O16" i="3" s="1"/>
  <c r="A16" i="3"/>
  <c r="O15" i="3"/>
  <c r="N15" i="3"/>
  <c r="A15" i="3"/>
  <c r="N14" i="3"/>
  <c r="O14" i="3" s="1"/>
  <c r="A14" i="3"/>
  <c r="O13" i="3"/>
  <c r="N13" i="3"/>
  <c r="A13" i="3"/>
  <c r="N12" i="3"/>
  <c r="O12" i="3" s="1"/>
  <c r="A12" i="3"/>
  <c r="O11" i="3"/>
  <c r="N11" i="3"/>
  <c r="A11" i="3"/>
  <c r="N10" i="3"/>
  <c r="O10" i="3" s="1"/>
  <c r="A10" i="3"/>
  <c r="O9" i="3"/>
  <c r="N9" i="3"/>
  <c r="A9" i="3"/>
  <c r="N8" i="3"/>
  <c r="O8" i="3" s="1"/>
  <c r="A8" i="3"/>
  <c r="O7" i="3"/>
  <c r="N7" i="3"/>
  <c r="A7" i="3"/>
  <c r="N6" i="3"/>
  <c r="O6" i="3" s="1"/>
  <c r="A6" i="3"/>
  <c r="E18" i="2"/>
  <c r="E17" i="2"/>
  <c r="E16" i="2"/>
  <c r="E15" i="2"/>
  <c r="E14" i="2"/>
  <c r="I9" i="2"/>
  <c r="E9" i="2"/>
  <c r="A9" i="2"/>
  <c r="A5" i="2"/>
  <c r="E5" i="2" l="1"/>
  <c r="B16" i="2"/>
  <c r="B14" i="2"/>
  <c r="B17" i="2"/>
  <c r="B15" i="2"/>
</calcChain>
</file>

<file path=xl/sharedStrings.xml><?xml version="1.0" encoding="utf-8"?>
<sst xmlns="http://schemas.openxmlformats.org/spreadsheetml/2006/main" count="517" uniqueCount="392">
  <si>
    <t>TUDÁSBÓL RENDSZER</t>
  </si>
  <si>
    <t>OPCIONÁLIS Excel / Google Sheets eszköztár</t>
  </si>
  <si>
    <t>Külön, térítésmentesen elérhető gyakorlati segédanyag a működés feltárásához, dokumentálásához, méréséhez és fejlesztéséhez. Nem része a Tudásból Rendszer könyv vagy munkafüzet megvásárlásának, és azok használatához nem szükséges.</t>
  </si>
  <si>
    <t>OPCIONÁLIS SEGÉDANYAG
A fájl önállóan tölthető le. A könyv és a munkafüzet nélküle is használható.</t>
  </si>
  <si>
    <t>Szerző</t>
  </si>
  <si>
    <t>Szabó Katalin</t>
  </si>
  <si>
    <t>E-mail</t>
  </si>
  <si>
    <t>projektrend.asszisztencia@gmail.com</t>
  </si>
  <si>
    <t>Telefon</t>
  </si>
  <si>
    <t>+3670 724 5629</t>
  </si>
  <si>
    <t>Használat</t>
  </si>
  <si>
    <t>1. lépés: nyisd meg a „Hol kezdjem? - teszt” lapot. A kék fejlécű lapokat töltsd ki; a szürke képletmezőket ne írd felül.</t>
  </si>
  <si>
    <t>1.1 – 2026-09-09 | © 2026 Szabó Katalin. Minden jog fenntartva.</t>
  </si>
  <si>
    <t>MUNKALAPOK ÉS CÉLJUK</t>
  </si>
  <si>
    <t>Hol kezdjem? - teszt</t>
  </si>
  <si>
    <t>3 perces induló felmérés: megmutatja, melyik munkalappal érdemes kezdened.</t>
  </si>
  <si>
    <t>1. LÉPÉS: NYISD MEG A „HOL KEZDJEM? – TESZT” LAPOT
10 kérdésből megmutatja, melyik munkalappal érdemes kezdened.</t>
  </si>
  <si>
    <t>Dashboard</t>
  </si>
  <si>
    <t>Gyors vezetői áttekintés a kitöltött adatokból.</t>
  </si>
  <si>
    <t>Folyamatleltár</t>
  </si>
  <si>
    <t>A működés fő folyamatainak feltérképezése és kockázati besorolása.</t>
  </si>
  <si>
    <t>Prioritási mátrix</t>
  </si>
  <si>
    <t>Fejlesztendő folyamatok rangsorolása pontszám alapján.</t>
  </si>
  <si>
    <t>Folyamatinterjú</t>
  </si>
  <si>
    <t>Strukturált kérdéssor a valós működés feltárásához.</t>
  </si>
  <si>
    <t>SOP minimum</t>
  </si>
  <si>
    <t>Egységes, minimum szintű munkautasítás felépítése.</t>
  </si>
  <si>
    <t>RACI</t>
  </si>
  <si>
    <t>Felelősségek és szerepek tisztázása.</t>
  </si>
  <si>
    <t>KPI kártya</t>
  </si>
  <si>
    <t>Mérőszámok céljának, adatforrásának és eredményének kezelése.</t>
  </si>
  <si>
    <t>Működési review</t>
  </si>
  <si>
    <t>Rendszeres működési áttekintések döntéseinek követése.</t>
  </si>
  <si>
    <t>Döntési napló</t>
  </si>
  <si>
    <t>Döntések, indoklások és utólagos tanulságok rögzítése.</t>
  </si>
  <si>
    <t>Tudáskockázat</t>
  </si>
  <si>
    <t>Kulcstudás kiesési és átadási kockázatának felmérése.</t>
  </si>
  <si>
    <t>30 napos indítás</t>
  </si>
  <si>
    <t>Az első 30 nap fókuszált bevezetési tervének követése.</t>
  </si>
  <si>
    <t>90 napos út</t>
  </si>
  <si>
    <t>Három hónapos működésfejlesztési ütemterv.</t>
  </si>
  <si>
    <t>Akcióterv</t>
  </si>
  <si>
    <t>Minden fejlesztési feladat közös végrehajtási listája.</t>
  </si>
  <si>
    <t>Használat és licenc</t>
  </si>
  <si>
    <t>Kompatibilitás, képletmezők, belső vállalati felhasználás és licencfeltételek.</t>
  </si>
  <si>
    <t>Vezetői Dashboard</t>
  </si>
  <si>
    <t>Automatikus összesítés a munkalapokon rögzített adatokból.</t>
  </si>
  <si>
    <t>Folyamatok száma</t>
  </si>
  <si>
    <t>Kritikus folyamatok</t>
  </si>
  <si>
    <t>Magas/kritikus tudáskockázat</t>
  </si>
  <si>
    <t>Nyitott akciók</t>
  </si>
  <si>
    <t>Lejárt nyitott akciók</t>
  </si>
  <si>
    <t>Célon lévő KPI-k</t>
  </si>
  <si>
    <t>KÉPLETVÉDELEM: a szürke mezők automatikus képleteket tartalmaznak; ne töröld és ne írd felül őket.</t>
  </si>
  <si>
    <t>Folyamat-kockázat</t>
  </si>
  <si>
    <t>Darab</t>
  </si>
  <si>
    <t>Akció státusz</t>
  </si>
  <si>
    <t>Alacsony</t>
  </si>
  <si>
    <t>Nem kezdődött</t>
  </si>
  <si>
    <t>Közepes</t>
  </si>
  <si>
    <t>Folyamatban</t>
  </si>
  <si>
    <t>Magas</t>
  </si>
  <si>
    <t>Várakozik</t>
  </si>
  <si>
    <t>Kritikus</t>
  </si>
  <si>
    <t>Elkészült</t>
  </si>
  <si>
    <t>Lezárt</t>
  </si>
  <si>
    <t>AJÁNLOTT HASZNÁLATI SORREND</t>
  </si>
  <si>
    <t>1. Hol kezdjem? teszt → 2. Javasolt első munkalap → 3. Akcióterv → 4. Működési review → 5. Dashboard rendszeres áttekintése</t>
  </si>
  <si>
    <t>OPCIONÁLIS, KÜLÖN LETÖLTHETŐ SEGÉDANYAG • Nem része a könyv vagy a munkafüzet megvásárlásának.</t>
  </si>
  <si>
    <t>A működés minden fontos folyamatát egy helyen gyűjtse össze. Pontozás: 1 = alacsony, 5 = magas hatás/kockázat/függőség.</t>
  </si>
  <si>
    <t>* = szükséges a számításhoz. Szürke mező = automatikusan számított; ne írd felül. Pontszám csak 1–5 lehet.</t>
  </si>
  <si>
    <t>A *-gal jelölt pontszámok 1–5 között értelmezettek. A szürke eredménymezőket ne módosítsd.</t>
  </si>
  <si>
    <t>ID</t>
  </si>
  <si>
    <t>Folyamat neve</t>
  </si>
  <si>
    <t>Terület</t>
  </si>
  <si>
    <t>Folyamat célja</t>
  </si>
  <si>
    <t>Bemenet</t>
  </si>
  <si>
    <t>Kimenet</t>
  </si>
  <si>
    <t>Folyamatgazda</t>
  </si>
  <si>
    <t>Gyakoriság</t>
  </si>
  <si>
    <t>Dokumentáltság</t>
  </si>
  <si>
    <t>Üzleti kritikuság</t>
  </si>
  <si>
    <t>Hatás (1–5)</t>
  </si>
  <si>
    <t>Hibakockázat (1–5)</t>
  </si>
  <si>
    <t>Tudásfüggőség (1–5)</t>
  </si>
  <si>
    <t>Kockázati pont</t>
  </si>
  <si>
    <t>Prioritás</t>
  </si>
  <si>
    <t>1–5 ponttal értékelje; 1 = alacsony, 5 = magas. Az erőfeszítésnél az alacsonyabb ráfordítás növeli a prioritási pontot.</t>
  </si>
  <si>
    <t>* = szükséges a számításhoz. Csak 1–5 közötti pontszámot adj meg. Szürke mező = automatikusan számított.</t>
  </si>
  <si>
    <t>Minden pontszám 1–5. A kisebb erőfeszítés a prioritási képletben kedvezőbb.</t>
  </si>
  <si>
    <t>Folyamat / feladat</t>
  </si>
  <si>
    <t>Üzleti hatás (1–5)</t>
  </si>
  <si>
    <t>Sürgősség (1–5)</t>
  </si>
  <si>
    <t>Kockázat (1–5)</t>
  </si>
  <si>
    <t>Erőfeszítés (1–5)</t>
  </si>
  <si>
    <t>Prioritási pont</t>
  </si>
  <si>
    <t>Besorolás</t>
  </si>
  <si>
    <t>Folyamatfeltáró interjú</t>
  </si>
  <si>
    <t>Használja egy folyamat valós működésének feltárására, nem az elméleti leírás visszamondására.</t>
  </si>
  <si>
    <t>#</t>
  </si>
  <si>
    <t>Téma</t>
  </si>
  <si>
    <t>Kérdés</t>
  </si>
  <si>
    <t>Válasz / bizonyíték</t>
  </si>
  <si>
    <t>Akció / megjegyzés</t>
  </si>
  <si>
    <t>Cél</t>
  </si>
  <si>
    <t>Mi indítja el ezt a folyamatot?</t>
  </si>
  <si>
    <t>Mi a folyamat elvárt üzleti eredménye?</t>
  </si>
  <si>
    <t>Hatókör</t>
  </si>
  <si>
    <t>Hol kezdődik és hol ér véget a folyamat?</t>
  </si>
  <si>
    <t>Szerepek</t>
  </si>
  <si>
    <t>Ki a folyamatgazda, és kik vesznek részt benne?</t>
  </si>
  <si>
    <t>Milyen információ, dokumentum vagy döntés szükséges az induláshoz?</t>
  </si>
  <si>
    <t>Lépések</t>
  </si>
  <si>
    <t>Mi történik ténylegesen, lépésről lépésre?</t>
  </si>
  <si>
    <t>Eltérés</t>
  </si>
  <si>
    <t>Hol tér el a gyakorlat a hivatalos vagy megszokott leírástól?</t>
  </si>
  <si>
    <t>Döntés</t>
  </si>
  <si>
    <t>Mely pontokon kell döntést hozni, és ki hozza meg?</t>
  </si>
  <si>
    <t>Átadás</t>
  </si>
  <si>
    <t>Hol adódik át munka egyik embertől vagy területtől a másiknak?</t>
  </si>
  <si>
    <t>Várakozás</t>
  </si>
  <si>
    <t>Hol keletkezik várakozás, sorban állás vagy visszakérdezés?</t>
  </si>
  <si>
    <t>Hiba</t>
  </si>
  <si>
    <t>Mely hibák ismétlődnek leggyakrabban?</t>
  </si>
  <si>
    <t>Újramunka</t>
  </si>
  <si>
    <t>Mi okoz javítást, visszadobást vagy dupla munkát?</t>
  </si>
  <si>
    <t>Eszköz</t>
  </si>
  <si>
    <t>Milyen rendszereket, fájlokat, sablonokat használ a folyamat?</t>
  </si>
  <si>
    <t>Adat</t>
  </si>
  <si>
    <t>Hol rögzítik az adatot, és hol keletkezik adatvesztési kockázat?</t>
  </si>
  <si>
    <t>Minőség</t>
  </si>
  <si>
    <t>Hogyan ellenőrzik, hogy az eredmény megfelelő?</t>
  </si>
  <si>
    <t>KPI</t>
  </si>
  <si>
    <t>Miből látszik, hogy a folyamat jól működik?</t>
  </si>
  <si>
    <t>Tudás</t>
  </si>
  <si>
    <t>Mely lépések függenek egyetlen személy tudásától?</t>
  </si>
  <si>
    <t>Kockázat</t>
  </si>
  <si>
    <t>Mi történik, ha a folyamat egy napra vagy egy hétre leáll?</t>
  </si>
  <si>
    <t>Fejlesztés</t>
  </si>
  <si>
    <t>Ha egyetlen dolgot változtathatna meg, mi lenne az?</t>
  </si>
  <si>
    <t>Bizonyíték</t>
  </si>
  <si>
    <t>Milyen dokumentummal, adattal vagy példával ellenőrizhető az elmondott működés?</t>
  </si>
  <si>
    <t>A dokumentáció minimuma: cél, hatókör, felelős, bemenet, lépések, ellenőrzés, kimenet és verzió.</t>
  </si>
  <si>
    <t>SOP címe</t>
  </si>
  <si>
    <t>Verzió</t>
  </si>
  <si>
    <t>1.0</t>
  </si>
  <si>
    <t>Hatálybalépés</t>
  </si>
  <si>
    <t>Jóváhagyó</t>
  </si>
  <si>
    <t>Lépés</t>
  </si>
  <si>
    <t>Tevékenység / utasítás</t>
  </si>
  <si>
    <t>Felelős</t>
  </si>
  <si>
    <t>Módszer / eszköz</t>
  </si>
  <si>
    <t>Ellenőrzési pont</t>
  </si>
  <si>
    <t>Megjegyzés</t>
  </si>
  <si>
    <t>RACI felelősségi mátrix</t>
  </si>
  <si>
    <t>R = végrehajtó, A = elszámoltatható/jóváhagyó, C = bevonandó, I = tájékoztatandó.</t>
  </si>
  <si>
    <t>Eredmény / döntés</t>
  </si>
  <si>
    <t>Szerepkör 1</t>
  </si>
  <si>
    <t>Szerepkör 2</t>
  </si>
  <si>
    <t>Szerepkör 3</t>
  </si>
  <si>
    <t>Szerepkör 4</t>
  </si>
  <si>
    <t>Szerepkör 5</t>
  </si>
  <si>
    <t>Szerepkör 6</t>
  </si>
  <si>
    <t>Minden mérőszámhoz legyen cél, definíció, adatforrás, felelős és döntési értelme.</t>
  </si>
  <si>
    <t>* = alapmező. A cél- és aktuális érték ugyanabban a mértékegységben legyen (pl. Ft, %, nap, db). Szürke mező = automatikusan számított.</t>
  </si>
  <si>
    <t>A célérték és az aktuális érték azonos mértékegységű legyen. A szürke mezők automatikusan számolnak.</t>
  </si>
  <si>
    <t>KPI ID</t>
  </si>
  <si>
    <t>KPI neve</t>
  </si>
  <si>
    <t>Mit mér / miért fontos</t>
  </si>
  <si>
    <t>Képlet / definíció</t>
  </si>
  <si>
    <t>Adatforrás</t>
  </si>
  <si>
    <t>Irány</t>
  </si>
  <si>
    <t>Célérték</t>
  </si>
  <si>
    <t>Aktuális</t>
  </si>
  <si>
    <t>Státusz</t>
  </si>
  <si>
    <t>Következő mérés</t>
  </si>
  <si>
    <t>Az áttekintés célja nem a státuszfelsorolás, hanem a tény → eltérés → ok → döntés → felelős lánc.</t>
  </si>
  <si>
    <t>Dátum</t>
  </si>
  <si>
    <t>Review típusa</t>
  </si>
  <si>
    <t>Téma / folyamat / KPI</t>
  </si>
  <si>
    <t>Tény / adat</t>
  </si>
  <si>
    <t>Eltérés / probléma</t>
  </si>
  <si>
    <t>Ok / feltételezés</t>
  </si>
  <si>
    <t>Döntés / akció</t>
  </si>
  <si>
    <t>Határidő</t>
  </si>
  <si>
    <t>Eredmény / következő lépés</t>
  </si>
  <si>
    <t>A döntés értéke akkor nő, ha később visszakereshető: miért született és mi lett az eredménye.</t>
  </si>
  <si>
    <t>Helyzet / probléma</t>
  </si>
  <si>
    <t>Vizsgált alternatívák</t>
  </si>
  <si>
    <t>Döntés indoka</t>
  </si>
  <si>
    <t>Döntéshozó / felelős</t>
  </si>
  <si>
    <t>Felülvizsgálat dátuma</t>
  </si>
  <si>
    <t>Eredmény</t>
  </si>
  <si>
    <t>Tanulság</t>
  </si>
  <si>
    <t>Tudáskockázati mini-audit</t>
  </si>
  <si>
    <t>Pontozás: üzleti hatásnál 1 = alacsony, 5 = magas; átadhatóság/helyettesíthetőség/dokumentáltság esetén 1 = gyenge, 5 = erős.</t>
  </si>
  <si>
    <t>* = szükséges a számításhoz. Pontszám: 1–5. Szürke mező = automatikusan számított.</t>
  </si>
  <si>
    <t>Üzleti hatás: 1 = alacsony, 5 = magas. Átadhatóság/helyettesíthetőség/dokumentáltság: 1 = gyenge, 5 = erős.</t>
  </si>
  <si>
    <t>Tudásterület / kritikus feladat</t>
  </si>
  <si>
    <t>Tudásgazda / kulcsszerepkör</t>
  </si>
  <si>
    <t>Átadhatóság (1–5)</t>
  </si>
  <si>
    <t>Helyettesíthetőség (1–5)</t>
  </si>
  <si>
    <t>Dokumentáltság (1–5)</t>
  </si>
  <si>
    <t>Kockázati szint</t>
  </si>
  <si>
    <t>Kockázatcsökkentő lépés</t>
  </si>
  <si>
    <t>30 napos indítólista</t>
  </si>
  <si>
    <t>Az első hónap célja: láthatóvá tenni a működést, kijelölni a kritikus pontokat és elindítani az első kontrollokat.</t>
  </si>
  <si>
    <t>Időszak</t>
  </si>
  <si>
    <t>Fókusz</t>
  </si>
  <si>
    <t>Feladat</t>
  </si>
  <si>
    <t>Elvárt eredmény</t>
  </si>
  <si>
    <t>Bizonyíték / megjegyzés</t>
  </si>
  <si>
    <t>1–3. nap</t>
  </si>
  <si>
    <t>Keretezés</t>
  </si>
  <si>
    <t>Határozza meg a fejlesztés célját és hatókörét.</t>
  </si>
  <si>
    <t>Egyértelmű cél és hatókör</t>
  </si>
  <si>
    <t>1–5. nap</t>
  </si>
  <si>
    <t>Feltárás</t>
  </si>
  <si>
    <t>Gyűjtse össze a fő folyamatokat a Folyamatleltárban.</t>
  </si>
  <si>
    <t>Első folyamatleltár</t>
  </si>
  <si>
    <t>4–7. nap</t>
  </si>
  <si>
    <t>Interjú</t>
  </si>
  <si>
    <t>Futtasson folyamatfeltáró interjút a kritikus területeken.</t>
  </si>
  <si>
    <t>Valós működés képe</t>
  </si>
  <si>
    <t>6–10. nap</t>
  </si>
  <si>
    <t>Pontozza a fejlesztendő folyamatokat.</t>
  </si>
  <si>
    <t>Prioritási sorrend</t>
  </si>
  <si>
    <t>8–12. nap</t>
  </si>
  <si>
    <t>Felelősség</t>
  </si>
  <si>
    <t>Tisztázza a kulcsszerepeket RACI-val.</t>
  </si>
  <si>
    <t>Felelősségi kép</t>
  </si>
  <si>
    <t>10–15. nap</t>
  </si>
  <si>
    <t>Dokumentáció</t>
  </si>
  <si>
    <t>Készítse el az első kritikus SOP minimumot.</t>
  </si>
  <si>
    <t>1. működő SOP</t>
  </si>
  <si>
    <t>13–18. nap</t>
  </si>
  <si>
    <t>Mérés</t>
  </si>
  <si>
    <t>Válassza ki a 3–5 legfontosabb KPI-t.</t>
  </si>
  <si>
    <t>KPI-kártyák</t>
  </si>
  <si>
    <t>16–20. nap</t>
  </si>
  <si>
    <t>Mérje fel a kulcstudás kockázatát.</t>
  </si>
  <si>
    <t>Tudáskockázati lista</t>
  </si>
  <si>
    <t>18–23. nap</t>
  </si>
  <si>
    <t>Review</t>
  </si>
  <si>
    <t>Indítsa el az első működési review-t.</t>
  </si>
  <si>
    <t>Döntések és akciók</t>
  </si>
  <si>
    <t>20–25. nap</t>
  </si>
  <si>
    <t>Vezesse a fontos működési döntéseket a döntési naplóban.</t>
  </si>
  <si>
    <t>Visszakereshető döntések</t>
  </si>
  <si>
    <t>23–28. nap</t>
  </si>
  <si>
    <t>Akció</t>
  </si>
  <si>
    <t>Töltse össze az akciókat egy közös Akciótervbe.</t>
  </si>
  <si>
    <t>Egy végrehajtási lista</t>
  </si>
  <si>
    <t>29–30. nap</t>
  </si>
  <si>
    <t>Zárás</t>
  </si>
  <si>
    <t>Értékelje az első 30 nap eredményét és jelölje ki a 90 napos fókuszt.</t>
  </si>
  <si>
    <t>Következő 60 nap fókusza</t>
  </si>
  <si>
    <t>90 napos fejlesztési út</t>
  </si>
  <si>
    <t>Három szakasz: láthatóság → stabilizálás → irányítás.</t>
  </si>
  <si>
    <t>Szakasz</t>
  </si>
  <si>
    <t>Tevékenység</t>
  </si>
  <si>
    <t>Cél / eredmény</t>
  </si>
  <si>
    <t>Mérőszám</t>
  </si>
  <si>
    <t>1–30. nap</t>
  </si>
  <si>
    <t>Láthatóság</t>
  </si>
  <si>
    <t>Folyamatleltár elkészítése</t>
  </si>
  <si>
    <t>A működés fő útvonalai láthatók</t>
  </si>
  <si>
    <t>Kritikus folyamatok priorizálása</t>
  </si>
  <si>
    <t>Top fejlesztési lista</t>
  </si>
  <si>
    <t>Kritikus tételek száma</t>
  </si>
  <si>
    <t>Kulcsszerepek RACI tisztázása</t>
  </si>
  <si>
    <t>Felelősségi hézagok csökkennek</t>
  </si>
  <si>
    <t>Nyitott felelősségi kérdések</t>
  </si>
  <si>
    <t>31–60. nap</t>
  </si>
  <si>
    <t>Stabilizálás</t>
  </si>
  <si>
    <t>Kritikus SOP-k elkészítése</t>
  </si>
  <si>
    <t>Ismételhető működés</t>
  </si>
  <si>
    <t>Elkészült SOP-k száma</t>
  </si>
  <si>
    <t>KPI-rendszer bevezetése</t>
  </si>
  <si>
    <t>Mérhető teljesítmény</t>
  </si>
  <si>
    <t>Célon lévő KPI-k aránya</t>
  </si>
  <si>
    <t>Tudáskockázatok csökkentése</t>
  </si>
  <si>
    <t>Kevesebb egyszemélyes függőség</t>
  </si>
  <si>
    <t>Magas kockázatok száma</t>
  </si>
  <si>
    <t>Rendszeres működési review</t>
  </si>
  <si>
    <t>Problémákból döntés lesz</t>
  </si>
  <si>
    <t>Lezárt akciók aránya</t>
  </si>
  <si>
    <t>61–90. nap</t>
  </si>
  <si>
    <t>Irányítás</t>
  </si>
  <si>
    <t>Döntési napló használata</t>
  </si>
  <si>
    <t>Visszakereshető vezetői logika</t>
  </si>
  <si>
    <t>Rögzített döntések száma</t>
  </si>
  <si>
    <t>Folyamatfejlesztési akciók lezárása</t>
  </si>
  <si>
    <t>Mérhető javulás</t>
  </si>
  <si>
    <t>Lezárt akciók száma</t>
  </si>
  <si>
    <t>KPI-k és SOP-k felülvizsgálata</t>
  </si>
  <si>
    <t>Működő kontrollkör</t>
  </si>
  <si>
    <t>Felülvizsgált elemek aránya</t>
  </si>
  <si>
    <t>90 napos vezetői értékelés</t>
  </si>
  <si>
    <t>Következő fejlesztési ciklus kijelölve</t>
  </si>
  <si>
    <t>Új prioritások száma</t>
  </si>
  <si>
    <t>Fejlesztési akcióterv</t>
  </si>
  <si>
    <t>Minden megállapításból itt legyen végrehajtható feladat, felelős, határidő és eredmény.</t>
  </si>
  <si>
    <t>* = alapmező. Készültség: 0–100%. Szürke mező = automatikusan számított. Hibás dátumnál figyelmeztetés jelenik meg.</t>
  </si>
  <si>
    <t>Készültség: 0–100%. A „Napok hátra” mező automatikus; hibás dátum esetén figyelmeztetést kapsz.</t>
  </si>
  <si>
    <t>Forrás</t>
  </si>
  <si>
    <t>Fejlesztési feladat</t>
  </si>
  <si>
    <t>Kezdés</t>
  </si>
  <si>
    <t>Készültség %</t>
  </si>
  <si>
    <t>Napok hátra</t>
  </si>
  <si>
    <t>Várt eredmény</t>
  </si>
  <si>
    <t>Eredmény / megjegyzés</t>
  </si>
  <si>
    <t>Segédlisták</t>
  </si>
  <si>
    <t>A legördülő mezők háttérlistái. Törölni nem szükséges.</t>
  </si>
  <si>
    <t>KPI irány</t>
  </si>
  <si>
    <t>Pontszám</t>
  </si>
  <si>
    <t>Napi</t>
  </si>
  <si>
    <t>Nincs</t>
  </si>
  <si>
    <t>R</t>
  </si>
  <si>
    <t>Nagyobb jobb</t>
  </si>
  <si>
    <t>Heti</t>
  </si>
  <si>
    <t>Részleges</t>
  </si>
  <si>
    <t>A</t>
  </si>
  <si>
    <t>Kisebb jobb</t>
  </si>
  <si>
    <t>Havi</t>
  </si>
  <si>
    <t>Teljes</t>
  </si>
  <si>
    <t>C</t>
  </si>
  <si>
    <t>Negyedéves</t>
  </si>
  <si>
    <t>I</t>
  </si>
  <si>
    <t>Féléves</t>
  </si>
  <si>
    <t>-</t>
  </si>
  <si>
    <t>Éves</t>
  </si>
  <si>
    <t>Eseti</t>
  </si>
  <si>
    <t>Egyéb</t>
  </si>
  <si>
    <t>Rövid használati, kompatibilitási és felhasználási tájékoztató a digitális eszköztárhoz.</t>
  </si>
  <si>
    <t>Termék</t>
  </si>
  <si>
    <t>Tudásból Rendszer – Opcionális Excel / Google Sheets eszköztár</t>
  </si>
  <si>
    <t>1.1 – 2026-09-09</t>
  </si>
  <si>
    <t>Készítette</t>
  </si>
  <si>
    <t>Kapcsolat</t>
  </si>
  <si>
    <t>projektrend.asszisztencia@gmail.com | +36 70 724 5629</t>
  </si>
  <si>
    <t>Külön, térítésmentesen elérhető opcionális digitális segédanyag. Nem része a Tudásból Rendszer könyv vagy munkafüzet megvásárlásának, és azok használatához nem szükséges.</t>
  </si>
  <si>
    <t>Formátum</t>
  </si>
  <si>
    <t>Microsoft Excel (.xlsx). Google Drive-ba feltöltve Google Táblázatokkal is megnyitható; egyes Excel-formázások, képletek vagy vizuális elemek eltérően jelenhetnek meg.</t>
  </si>
  <si>
    <t>Ajánlott használat</t>
  </si>
  <si>
    <t>Kezdd a „Hol kezdjem? - teszt” lappal, majd a kapott javaslat alapján haladj a megfelelő munkalapra. A felismeréseket az Akciótervben érdemes konkrét feladatokká alakítani.</t>
  </si>
  <si>
    <t>Képletek</t>
  </si>
  <si>
    <t>A szürke mezők képleteket tartalmaznak; ezeket ne módosítsd. A pontozásos mezőkben csak az előírt 1–5 értékeket használd. Hibás bevitel esetén a fájl figyelmeztető szöveget jelenít meg.</t>
  </si>
  <si>
    <t>Technikai és használati határ</t>
  </si>
  <si>
    <t>Saját adatokkal történő használat előtt készíts biztonsági másolatot. A számított eredményeket fontos üzleti döntés előtt ellenőrizd; az eszköztár általános működésrendezési segédanyag, nem helyettesít egyedi jogi, adózási, pénzügyi vagy más szabályozott szakértői tanácsot.</t>
  </si>
  <si>
    <t>Felhasználási jog</t>
  </si>
  <si>
    <t>A felhasználó a fájlt saját, illetve egyazon vállalkozáson vagy szervezeten belüli belső működésfejlesztési célra használhatja és másolhatja.</t>
  </si>
  <si>
    <t>Nem engedélyezett</t>
  </si>
  <si>
    <t>A fájl vagy módosított változatának továbbértékesítése, nyilvános közzététele, white-label továbbadása, sablonként történő értékesítése vagy harmadik fél részére történő rendszeres terjesztése nem engedélyezett.</t>
  </si>
  <si>
    <t>Szerzői jog</t>
  </si>
  <si>
    <t>© 2026 Szabó Katalin. Minden jog fenntartva.</t>
  </si>
  <si>
    <t>Fontos</t>
  </si>
  <si>
    <t>Ez az eszköztár külön elérhető, opcionális segédanyag. Nem keletkeztet a könyv vagy a munkafüzet megvásárlásához kapcsolódó tartalmi ígéretet. A jelen tájékoztató nem helyettesíti a weboldal jogi tájékoztatóit.</t>
  </si>
  <si>
    <t>HOL KEZDJEM? – 3 PERCES INDULÓ TESZT</t>
  </si>
  <si>
    <t>Nem vizsga és nem minősítés. Arra szolgál, hogy a munkafüzetből azzal a lappal kezdj, amely most a legtöbbet segít.</t>
  </si>
  <si>
    <t>Pontozás: Igen/teljesen = 2 pont, Részben = 1 pont, Nem/nem tudom = 0 pont. A leggyengébb terület mutatja az első lépést.</t>
  </si>
  <si>
    <t>GYORS EREDMÉNY</t>
  </si>
  <si>
    <t>Válasz</t>
  </si>
  <si>
    <t>Pont</t>
  </si>
  <si>
    <t>Pont / 4</t>
  </si>
  <si>
    <t>Állapot</t>
  </si>
  <si>
    <t>Javasolt útvonal</t>
  </si>
  <si>
    <t>Működés láthatósága</t>
  </si>
  <si>
    <t>Fel tudnád sorolni a vállalkozás legfontosabb, ismétlődő folyamatait anélkül, hogy keresgélned kellene?</t>
  </si>
  <si>
    <t>Kezdd itt: Folyamatleltár</t>
  </si>
  <si>
    <t>Minden fontos folyamatnál tudod, ki a gazdája és mi az elvárt eredmény?</t>
  </si>
  <si>
    <t>Prioritás és feltárás</t>
  </si>
  <si>
    <t>Kezdd itt: Prioritási mátrix → Folyamatinterjú</t>
  </si>
  <si>
    <t>Egyértelmű, melyik 3 működési probléma okozza most a legtöbb hibát, időveszteséget vagy kockázatot?</t>
  </si>
  <si>
    <t>Dokumentáció és felelősség</t>
  </si>
  <si>
    <t>Kezdd itt: SOP minimum → RACI</t>
  </si>
  <si>
    <t>A kritikus folyamatok tényleges lépéseit ismeritek, nem csak azt, hogy „így szoktuk”?</t>
  </si>
  <si>
    <t>Mérés és vezetői kontroll</t>
  </si>
  <si>
    <t>Kezdd itt: KPI kártya → Működési review</t>
  </si>
  <si>
    <t>A kritikus, ismétlődő feladatokhoz van használható, más által is követhető leírás?</t>
  </si>
  <si>
    <t>Tudás és végrehajtás</t>
  </si>
  <si>
    <t>Kezdd itt: Tudáskockázat → Akcióterv</t>
  </si>
  <si>
    <t>Egyértelmű, ki hajt végre, ki dönt, kit kell bevonni és kit kell tájékoztatni?</t>
  </si>
  <si>
    <t>Van 3–5 olyan KPI vagy mérőszám, amelyből ténylegesen látszik, hogy jól működik-e a vállalkozás?</t>
  </si>
  <si>
    <t>Rendszeresen áttekintitek a tényeket, eltéréseket, döntéseket és következő lépéseket?</t>
  </si>
  <si>
    <t>Tudod, mely feladatok vagy tudásterületek állnának meg egy kulcsember kiesésekor?</t>
  </si>
  <si>
    <t>A fejlesztési feladatoknak van felelőse, határideje, státusza és követhető eredménye?</t>
  </si>
  <si>
    <t>ÖSSZPONTSZÁM</t>
  </si>
  <si>
    <t>MIT TEGYÉL AZ EREDMÉNNYEL?</t>
  </si>
  <si>
    <t>MŰKÖDÉSI SZINT</t>
  </si>
  <si>
    <t>1. Nyisd meg az „ELSŐ JAVASOLT LÉPÉS” alatt megnevezett munkalapot.
2. A felismeréseket alakítsd konkrét feladatokká az Akciótervben.
3. 2–4 hét múlva töltsd ki újra a tesztet.</t>
  </si>
  <si>
    <t>ELSŐ JAVASOLT LÉPÉS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</si>
</sst>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1">
    <font>
      <sz val="11"/>
      <name val="Carlito"/>
    </font>
    <font>
      <b/>
      <sz val="18"/>
      <color rgb="FF071A33"/>
      <name val="Carlito"/>
    </font>
    <font>
      <b/>
      <sz val="24"/>
      <color rgb="FFD4AF37"/>
      <name val="Carlito"/>
    </font>
    <font>
      <sz val="11"/>
      <color rgb="FF1F2937"/>
      <name val="Carlito"/>
    </font>
    <font>
      <b/>
      <sz val="11"/>
      <color rgb="FFFFFFFF"/>
      <name val="Carlito"/>
    </font>
    <font>
      <sz val="10"/>
      <color rgb="FF1F2937"/>
      <name val="Carlito"/>
    </font>
    <font>
      <b/>
      <sz val="10"/>
      <color rgb="FF071A33"/>
      <name val="Carlito"/>
    </font>
    <font>
      <b/>
      <sz val="18"/>
      <color rgb="FFFFFFFF"/>
      <name val="Carlito"/>
    </font>
    <font>
      <i/>
      <sz val="10"/>
      <color rgb="FFD9E6F5"/>
      <name val="Carlito"/>
    </font>
    <font>
      <b/>
      <sz val="10"/>
      <color rgb="FFFFFFFF"/>
      <name val="Carlito"/>
    </font>
    <font>
      <b/>
      <sz val="22"/>
      <color rgb="FF071A33"/>
      <name val="Carlito"/>
    </font>
    <font>
      <i/>
      <sz val="9"/>
      <color rgb="FF5B6470"/>
      <name val="Carlito"/>
    </font>
    <font>
      <b/>
      <sz val="9"/>
      <color rgb="FF0B2545"/>
      <name val="Carlito"/>
    </font>
    <font>
      <b/>
      <sz val="10"/>
      <color rgb="FF0B2545"/>
      <name val="Carlito"/>
    </font>
    <font>
      <b/>
      <sz val="12"/>
      <color rgb="FF071A33"/>
      <name val="Carlito"/>
    </font>
    <font>
      <b/>
      <sz val="11"/>
      <color rgb="FF071A33"/>
      <name val="Carlito"/>
    </font>
    <font>
      <b/>
      <sz val="15"/>
      <color rgb="FF0B2545"/>
      <name val="Carlito"/>
    </font>
    <font>
      <b/>
      <sz val="11"/>
      <color rgb="FF0B2545"/>
      <name val="Carlito"/>
    </font>
    <font>
      <b/>
      <sz val="12"/>
      <color rgb="FFFFFFFF"/>
      <name val="Carlito"/>
    </font>
    <font>
      <sz val="9"/>
      <color rgb="FF0B2545"/>
      <name val="Carlito"/>
    </font>
    <font>
      <sz val="11"/>
      <name val="Carlito"/>
    </font>
  </fonts>
  <fills count="30">
    <fill>
      <patternFill patternType="none"/>
    </fill>
    <fill>
      <patternFill patternType="gray125"/>
    </fill>
    <fill>
      <patternFill patternType="solid">
        <fgColor rgb="FF071A33"/>
      </patternFill>
    </fill>
    <fill>
      <patternFill patternType="solid">
        <fgColor rgb="FFF6F8FB"/>
      </patternFill>
    </fill>
    <fill>
      <patternFill patternType="solid">
        <fgColor rgb="FFFFF7DF"/>
      </patternFill>
    </fill>
    <fill>
      <patternFill patternType="solid">
        <fgColor rgb="FF0B2545"/>
      </patternFill>
    </fill>
    <fill>
      <patternFill patternType="solid">
        <fgColor rgb="FF1E5BB8"/>
      </patternFill>
    </fill>
    <fill>
      <patternFill patternType="solid">
        <fgColor rgb="FFEAF2FF"/>
      </patternFill>
    </fill>
    <fill>
      <patternFill patternType="solid">
        <fgColor rgb="FFF0F2F5"/>
      </patternFill>
    </fill>
    <fill>
      <patternFill patternType="solid">
        <fgColor rgb="FF071A33"/>
      </patternFill>
    </fill>
    <fill>
      <patternFill patternType="solid">
        <fgColor rgb="FF0B2545"/>
      </patternFill>
    </fill>
    <fill>
      <patternFill patternType="solid">
        <fgColor rgb="FFFFF7DF"/>
      </patternFill>
    </fill>
    <fill>
      <patternFill patternType="solid">
        <fgColor rgb="FFF0F2F5"/>
      </patternFill>
    </fill>
    <fill>
      <patternFill patternType="solid">
        <fgColor rgb="FF071A33"/>
      </patternFill>
    </fill>
    <fill>
      <patternFill patternType="solid">
        <fgColor rgb="FF0B2545"/>
      </patternFill>
    </fill>
    <fill>
      <patternFill patternType="solid">
        <fgColor rgb="FFFFF7DF"/>
      </patternFill>
    </fill>
    <fill>
      <patternFill patternType="solid">
        <fgColor rgb="FF1E5BB8"/>
      </patternFill>
    </fill>
    <fill>
      <patternFill patternType="solid">
        <fgColor rgb="FFFFFFFF"/>
      </patternFill>
    </fill>
    <fill>
      <patternFill patternType="solid">
        <fgColor rgb="FFF0F2F5"/>
      </patternFill>
    </fill>
    <fill>
      <patternFill patternType="solid">
        <fgColor rgb="FFD4AF37"/>
      </patternFill>
    </fill>
    <fill>
      <patternFill patternType="solid">
        <fgColor rgb="FFEAF2FF"/>
      </patternFill>
    </fill>
    <fill>
      <patternFill patternType="solid">
        <fgColor rgb="FFD4AF37"/>
      </patternFill>
    </fill>
    <fill>
      <patternFill patternType="solid">
        <fgColor rgb="FFFFF7DF"/>
      </patternFill>
    </fill>
    <fill>
      <patternFill patternType="solid">
        <fgColor rgb="FF071A33"/>
      </patternFill>
    </fill>
    <fill>
      <patternFill patternType="solid">
        <fgColor rgb="FFEAF2FF"/>
      </patternFill>
    </fill>
    <fill>
      <patternFill patternType="solid">
        <fgColor rgb="FFFFF7DF"/>
      </patternFill>
    </fill>
    <fill>
      <patternFill patternType="solid">
        <fgColor rgb="FFFFFFFF"/>
      </patternFill>
    </fill>
    <fill>
      <patternFill patternType="solid">
        <fgColor rgb="FFEAF2FF"/>
      </patternFill>
    </fill>
    <fill>
      <patternFill patternType="solid">
        <fgColor rgb="FFFFF7DF"/>
      </patternFill>
    </fill>
    <fill>
      <patternFill patternType="solid">
        <fgColor rgb="FFEAF2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0" fillId="0" borderId="0"/>
  </cellStyleXfs>
  <cellXfs count="55">
    <xf numFmtId="0" fontId="0" fillId="0" borderId="0" xfId="0"/>
    <xf numFmtId="0" fontId="4" fillId="2" borderId="0" xfId="1" applyFont="1" applyFill="1"/>
    <xf numFmtId="0" fontId="3" fillId="3" borderId="0" xfId="1" applyFont="1" applyFill="1" applyAlignment="1">
      <alignment wrapText="1"/>
    </xf>
    <xf numFmtId="0" fontId="3" fillId="3" borderId="0" xfId="1" applyFont="1" applyFill="1" applyAlignment="1">
      <alignment vertical="center" wrapText="1"/>
    </xf>
    <xf numFmtId="0" fontId="5" fillId="0" borderId="0" xfId="1" applyFont="1" applyAlignment="1">
      <alignment vertical="top" wrapText="1"/>
    </xf>
    <xf numFmtId="0" fontId="9" fillId="6" borderId="0" xfId="1" applyFont="1" applyFill="1" applyAlignment="1">
      <alignment horizontal="center" vertical="center" wrapText="1"/>
    </xf>
    <xf numFmtId="0" fontId="4" fillId="5" borderId="0" xfId="1" applyFont="1" applyFill="1"/>
    <xf numFmtId="0" fontId="5" fillId="0" borderId="0" xfId="1" applyFont="1" applyAlignment="1">
      <alignment horizontal="center" vertical="top" wrapText="1"/>
    </xf>
    <xf numFmtId="164" fontId="5" fillId="0" borderId="0" xfId="1" applyNumberFormat="1" applyFont="1" applyAlignment="1">
      <alignment vertical="top" wrapText="1"/>
    </xf>
    <xf numFmtId="9" fontId="5" fillId="0" borderId="0" xfId="1" applyNumberFormat="1" applyFont="1" applyAlignment="1">
      <alignment vertical="top" wrapText="1"/>
    </xf>
    <xf numFmtId="0" fontId="0" fillId="0" borderId="0" xfId="1" applyFont="1" applyAlignment="1">
      <alignment wrapText="1"/>
    </xf>
    <xf numFmtId="0" fontId="5" fillId="8" borderId="0" xfId="1" applyFont="1" applyFill="1" applyAlignment="1">
      <alignment vertical="top" wrapText="1"/>
    </xf>
    <xf numFmtId="0" fontId="5" fillId="12" borderId="0" xfId="1" applyFont="1" applyFill="1" applyAlignment="1">
      <alignment vertical="top" wrapText="1"/>
    </xf>
    <xf numFmtId="0" fontId="4" fillId="16" borderId="0" xfId="1" applyFont="1" applyFill="1" applyAlignment="1">
      <alignment horizontal="center" vertical="center" wrapText="1"/>
    </xf>
    <xf numFmtId="0" fontId="5" fillId="17" borderId="0" xfId="1" applyFont="1" applyFill="1" applyAlignment="1">
      <alignment horizontal="center" vertical="center" wrapText="1"/>
    </xf>
    <xf numFmtId="0" fontId="13" fillId="18" borderId="0" xfId="1" applyFont="1" applyFill="1" applyAlignment="1">
      <alignment horizontal="center" vertical="top" wrapText="1"/>
    </xf>
    <xf numFmtId="0" fontId="5" fillId="0" borderId="0" xfId="1" applyFont="1" applyAlignment="1">
      <alignment vertical="center" wrapText="1"/>
    </xf>
    <xf numFmtId="0" fontId="13" fillId="18" borderId="0" xfId="1" applyFont="1" applyFill="1" applyAlignment="1">
      <alignment horizontal="center" vertical="center" wrapText="1"/>
    </xf>
    <xf numFmtId="0" fontId="16" fillId="15" borderId="0" xfId="1" applyFont="1" applyFill="1" applyAlignment="1">
      <alignment horizontal="center" vertical="center" wrapText="1"/>
    </xf>
    <xf numFmtId="1" fontId="5" fillId="0" borderId="0" xfId="1" applyNumberFormat="1" applyFont="1" applyAlignment="1">
      <alignment vertical="top" wrapText="1"/>
    </xf>
    <xf numFmtId="0" fontId="4" fillId="23" borderId="0" xfId="1" applyFont="1" applyFill="1"/>
    <xf numFmtId="0" fontId="6" fillId="22" borderId="0" xfId="1" applyFont="1" applyFill="1" applyAlignment="1">
      <alignment vertical="top" wrapText="1"/>
    </xf>
    <xf numFmtId="0" fontId="13" fillId="24" borderId="0" xfId="1" applyFont="1" applyFill="1" applyAlignment="1">
      <alignment horizontal="center" vertical="center" wrapText="1"/>
    </xf>
    <xf numFmtId="0" fontId="13" fillId="25" borderId="0" xfId="1" applyFont="1" applyFill="1" applyAlignment="1">
      <alignment horizontal="center" vertical="center" wrapText="1"/>
    </xf>
    <xf numFmtId="0" fontId="17" fillId="25" borderId="0" xfId="1" applyFont="1" applyFill="1" applyAlignment="1">
      <alignment vertical="top" wrapText="1"/>
    </xf>
    <xf numFmtId="0" fontId="3" fillId="26" borderId="0" xfId="1" applyFont="1" applyFill="1" applyAlignment="1">
      <alignment vertical="top" wrapText="1"/>
    </xf>
    <xf numFmtId="0" fontId="1" fillId="0" borderId="0" xfId="1" applyFont="1"/>
    <xf numFmtId="0" fontId="2" fillId="0" borderId="0" xfId="1" applyFont="1" applyAlignment="1">
      <alignment vertical="top"/>
    </xf>
    <xf numFmtId="0" fontId="3" fillId="0" borderId="0" xfId="1" applyFont="1" applyAlignment="1">
      <alignment vertical="top" wrapText="1"/>
    </xf>
    <xf numFmtId="0" fontId="11" fillId="0" borderId="0" xfId="1" applyFont="1" applyAlignment="1">
      <alignment horizontal="left"/>
    </xf>
    <xf numFmtId="0" fontId="17" fillId="15" borderId="0" xfId="1" applyFont="1" applyFill="1" applyAlignment="1">
      <alignment horizontal="center" vertical="center" wrapText="1"/>
    </xf>
    <xf numFmtId="0" fontId="13" fillId="28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horizontal="left" vertical="center" wrapText="1"/>
    </xf>
    <xf numFmtId="0" fontId="8" fillId="5" borderId="0" xfId="1" applyFont="1" applyFill="1" applyAlignment="1">
      <alignment vertical="center" wrapText="1"/>
    </xf>
    <xf numFmtId="0" fontId="9" fillId="5" borderId="0" xfId="1" applyFont="1" applyFill="1" applyAlignment="1">
      <alignment horizontal="center"/>
    </xf>
    <xf numFmtId="1" fontId="10" fillId="7" borderId="0" xfId="1" applyNumberFormat="1" applyFont="1" applyFill="1" applyAlignment="1">
      <alignment horizontal="center" vertical="center"/>
    </xf>
    <xf numFmtId="1" fontId="10" fillId="4" borderId="0" xfId="1" applyNumberFormat="1" applyFont="1" applyFill="1" applyAlignment="1">
      <alignment horizontal="center" vertical="center"/>
    </xf>
    <xf numFmtId="1" fontId="10" fillId="22" borderId="0" xfId="1" applyNumberFormat="1" applyFont="1" applyFill="1" applyAlignment="1">
      <alignment horizontal="center" vertical="center"/>
    </xf>
    <xf numFmtId="0" fontId="13" fillId="11" borderId="0" xfId="1" applyFont="1" applyFill="1" applyAlignment="1">
      <alignment horizontal="center" vertical="center"/>
    </xf>
    <xf numFmtId="0" fontId="15" fillId="21" borderId="0" xfId="1" applyFont="1" applyFill="1" applyAlignment="1">
      <alignment horizontal="center" vertical="center"/>
    </xf>
    <xf numFmtId="0" fontId="13" fillId="22" borderId="0" xfId="1" applyFont="1" applyFill="1" applyAlignment="1">
      <alignment horizontal="center" vertical="center" wrapText="1"/>
    </xf>
    <xf numFmtId="0" fontId="12" fillId="27" borderId="0" xfId="1" applyFont="1" applyFill="1" applyAlignment="1">
      <alignment horizontal="center" vertical="center" wrapText="1"/>
    </xf>
    <xf numFmtId="0" fontId="12" fillId="11" borderId="0" xfId="1" applyFont="1" applyFill="1" applyAlignment="1">
      <alignment vertical="center" wrapText="1"/>
    </xf>
    <xf numFmtId="0" fontId="19" fillId="24" borderId="0" xfId="1" applyFont="1" applyFill="1" applyAlignment="1">
      <alignment vertical="center" wrapText="1"/>
    </xf>
    <xf numFmtId="0" fontId="7" fillId="9" borderId="0" xfId="1" applyFont="1" applyFill="1" applyAlignment="1">
      <alignment horizontal="left" vertical="center"/>
    </xf>
    <xf numFmtId="0" fontId="8" fillId="10" borderId="0" xfId="1" applyFont="1" applyFill="1" applyAlignment="1">
      <alignment vertical="center" wrapText="1"/>
    </xf>
    <xf numFmtId="0" fontId="7" fillId="13" borderId="0" xfId="1" applyFont="1" applyFill="1" applyAlignment="1">
      <alignment horizontal="center" vertical="center"/>
    </xf>
    <xf numFmtId="0" fontId="8" fillId="14" borderId="0" xfId="1" applyFont="1" applyFill="1" applyAlignment="1">
      <alignment horizontal="center" vertical="center" wrapText="1"/>
    </xf>
    <xf numFmtId="0" fontId="12" fillId="15" borderId="0" xfId="1" applyFont="1" applyFill="1" applyAlignment="1">
      <alignment horizontal="center" vertical="center" wrapText="1"/>
    </xf>
    <xf numFmtId="0" fontId="14" fillId="19" borderId="0" xfId="1" applyFont="1" applyFill="1" applyAlignment="1">
      <alignment horizontal="center" vertical="center"/>
    </xf>
    <xf numFmtId="0" fontId="15" fillId="19" borderId="0" xfId="1" applyFont="1" applyFill="1" applyAlignment="1">
      <alignment horizontal="center"/>
    </xf>
    <xf numFmtId="0" fontId="4" fillId="14" borderId="0" xfId="1" applyFont="1" applyFill="1" applyAlignment="1">
      <alignment horizontal="center" vertical="center"/>
    </xf>
    <xf numFmtId="0" fontId="18" fillId="14" borderId="0" xfId="1" applyFont="1" applyFill="1" applyAlignment="1">
      <alignment horizontal="center" vertical="center"/>
    </xf>
    <xf numFmtId="0" fontId="14" fillId="20" borderId="0" xfId="1" applyFont="1" applyFill="1" applyAlignment="1">
      <alignment horizontal="center" vertical="center"/>
    </xf>
    <xf numFmtId="0" fontId="19" fillId="29" borderId="0" xfId="1" applyFont="1" applyFill="1" applyAlignment="1">
      <alignment vertical="center" wrapText="1"/>
    </xf>
  </cellXfs>
  <cellStyles count="2">
    <cellStyle name="Normal" xfId="1" xr:uid="{00000000-0005-0000-0000-000000000000}"/>
    <cellStyle name="Normál" xfId="0" builtinId="0"/>
  </cellStyles>
  <dxfs count="53">
    <dxf>
      <font>
        <b/>
        <color rgb="FF166534"/>
      </font>
      <fill>
        <patternFill>
          <bgColor rgb="FFDFF3E4"/>
        </patternFill>
      </fill>
    </dxf>
    <dxf>
      <font>
        <b/>
        <color rgb="FF92400E"/>
      </font>
      <fill>
        <patternFill>
          <bgColor rgb="FFFFF1C2"/>
        </patternFill>
      </fill>
    </dxf>
    <dxf>
      <font>
        <b/>
        <color rgb="FF991B1B"/>
      </font>
      <fill>
        <patternFill>
          <bgColor rgb="FFFCE1E1"/>
        </patternFill>
      </fill>
    </dxf>
    <dxf>
      <font>
        <b/>
        <color rgb="FF166534"/>
      </font>
      <fill>
        <patternFill>
          <bgColor rgb="FFDFF3E4"/>
        </patternFill>
      </fill>
    </dxf>
    <dxf>
      <font>
        <b/>
        <color rgb="FF92400E"/>
      </font>
      <fill>
        <patternFill>
          <bgColor rgb="FFFFF1C2"/>
        </patternFill>
      </fill>
    </dxf>
    <dxf>
      <font>
        <b/>
        <color rgb="FF991B1B"/>
      </font>
      <fill>
        <patternFill>
          <bgColor rgb="FFFCE1E1"/>
        </patternFill>
      </fill>
    </dxf>
    <dxf>
      <font>
        <b/>
        <color rgb="FF166534"/>
      </font>
      <fill>
        <patternFill>
          <bgColor rgb="FFDFF3E4"/>
        </patternFill>
      </fill>
    </dxf>
    <dxf>
      <font>
        <b/>
        <color rgb="FF92400E"/>
      </font>
      <fill>
        <patternFill>
          <bgColor rgb="FFFFF1C2"/>
        </patternFill>
      </fill>
    </dxf>
    <dxf>
      <font>
        <b/>
        <color rgb="FF991B1B"/>
      </font>
      <fill>
        <patternFill>
          <bgColor rgb="FFFCE1E1"/>
        </patternFill>
      </fill>
    </dxf>
    <dxf>
      <font>
        <b/>
        <color rgb="FF991B1B"/>
      </font>
      <fill>
        <patternFill>
          <bgColor rgb="FFFCE1E1"/>
        </patternFill>
      </fill>
    </dxf>
    <dxf>
      <font>
        <b/>
        <color rgb="FF991B1B"/>
      </font>
      <fill>
        <patternFill>
          <bgColor rgb="FFFCE1E1"/>
        </patternFill>
      </fill>
    </dxf>
    <dxf>
      <font>
        <b/>
        <color rgb="FF92400E"/>
      </font>
      <fill>
        <patternFill>
          <bgColor rgb="FFFFF1C2"/>
        </patternFill>
      </fill>
    </dxf>
    <dxf>
      <font>
        <b/>
        <color rgb="FF1E5BB8"/>
      </font>
      <fill>
        <patternFill>
          <bgColor rgb="FFEAF2FF"/>
        </patternFill>
      </fill>
    </dxf>
    <dxf>
      <font>
        <b/>
        <color rgb="FF166534"/>
      </font>
      <fill>
        <patternFill>
          <bgColor rgb="FFDFF3E4"/>
        </patternFill>
      </fill>
    </dxf>
    <dxf>
      <font>
        <b/>
        <color rgb="FF166534"/>
      </font>
      <fill>
        <patternFill>
          <bgColor rgb="FFDFF3E4"/>
        </patternFill>
      </fill>
    </dxf>
    <dxf>
      <font>
        <b/>
        <color rgb="FF166534"/>
      </font>
      <fill>
        <patternFill>
          <bgColor rgb="FFDFF3E4"/>
        </patternFill>
      </fill>
    </dxf>
    <dxf>
      <font>
        <b/>
        <color rgb="FF1E5BB8"/>
      </font>
      <fill>
        <patternFill>
          <bgColor rgb="FFEAF2FF"/>
        </patternFill>
      </fill>
    </dxf>
    <dxf>
      <font>
        <b/>
        <color rgb="FF92400E"/>
      </font>
      <fill>
        <patternFill>
          <bgColor rgb="FFFFF1C2"/>
        </patternFill>
      </fill>
    </dxf>
    <dxf>
      <font>
        <b/>
        <color rgb="FF991B1B"/>
      </font>
      <fill>
        <patternFill>
          <bgColor rgb="FFFCE1E1"/>
        </patternFill>
      </fill>
    </dxf>
    <dxf>
      <font>
        <b/>
        <color rgb="FF92400E"/>
      </font>
      <fill>
        <patternFill>
          <bgColor rgb="FFFFF1C2"/>
        </patternFill>
      </fill>
    </dxf>
    <dxf>
      <font>
        <b/>
        <color rgb="FF1E5BB8"/>
      </font>
      <fill>
        <patternFill>
          <bgColor rgb="FFEAF2FF"/>
        </patternFill>
      </fill>
    </dxf>
    <dxf>
      <font>
        <b/>
        <color rgb="FF166534"/>
      </font>
      <fill>
        <patternFill>
          <bgColor rgb="FFDFF3E4"/>
        </patternFill>
      </fill>
    </dxf>
    <dxf>
      <font>
        <b/>
        <color rgb="FF166534"/>
      </font>
      <fill>
        <patternFill>
          <bgColor rgb="FFDFF3E4"/>
        </patternFill>
      </fill>
    </dxf>
    <dxf>
      <font>
        <b/>
        <color rgb="FF92400E"/>
      </font>
      <fill>
        <patternFill>
          <bgColor rgb="FFFFF1C2"/>
        </patternFill>
      </fill>
    </dxf>
    <dxf>
      <font>
        <b/>
        <color rgb="FF1E5BB8"/>
      </font>
      <fill>
        <patternFill>
          <bgColor rgb="FFEAF2FF"/>
        </patternFill>
      </fill>
    </dxf>
    <dxf>
      <font>
        <b/>
        <color rgb="FF166534"/>
      </font>
      <fill>
        <patternFill>
          <bgColor rgb="FFDFF3E4"/>
        </patternFill>
      </fill>
    </dxf>
    <dxf>
      <font>
        <b/>
        <color rgb="FF166534"/>
      </font>
      <fill>
        <patternFill>
          <bgColor rgb="FFDFF3E4"/>
        </patternFill>
      </fill>
    </dxf>
    <dxf>
      <font>
        <b/>
        <color rgb="FF92400E"/>
      </font>
      <fill>
        <patternFill>
          <bgColor rgb="FFFFF1C2"/>
        </patternFill>
      </fill>
    </dxf>
    <dxf>
      <font>
        <b/>
        <color rgb="FF1E5BB8"/>
      </font>
      <fill>
        <patternFill>
          <bgColor rgb="FFEAF2FF"/>
        </patternFill>
      </fill>
    </dxf>
    <dxf>
      <font>
        <b/>
        <color rgb="FF166534"/>
      </font>
      <fill>
        <patternFill>
          <bgColor rgb="FFDFF3E4"/>
        </patternFill>
      </fill>
    </dxf>
    <dxf>
      <font>
        <b/>
        <color rgb="FF166534"/>
      </font>
      <fill>
        <patternFill>
          <bgColor rgb="FFDFF3E4"/>
        </patternFill>
      </fill>
    </dxf>
    <dxf>
      <font>
        <b/>
        <color rgb="FF166534"/>
      </font>
      <fill>
        <patternFill>
          <bgColor rgb="FFDFF3E4"/>
        </patternFill>
      </fill>
    </dxf>
    <dxf>
      <font>
        <b/>
        <color rgb="FF1E5BB8"/>
      </font>
      <fill>
        <patternFill>
          <bgColor rgb="FFEAF2FF"/>
        </patternFill>
      </fill>
    </dxf>
    <dxf>
      <font>
        <b/>
        <color rgb="FF92400E"/>
      </font>
      <fill>
        <patternFill>
          <bgColor rgb="FFFFF1C2"/>
        </patternFill>
      </fill>
    </dxf>
    <dxf>
      <font>
        <b/>
        <color rgb="FF991B1B"/>
      </font>
      <fill>
        <patternFill>
          <bgColor rgb="FFFCE1E1"/>
        </patternFill>
      </fill>
    </dxf>
    <dxf>
      <font>
        <b/>
        <color rgb="FF991B1B"/>
      </font>
      <fill>
        <patternFill>
          <bgColor rgb="FFFCE1E1"/>
        </patternFill>
      </fill>
    </dxf>
    <dxf>
      <font>
        <b/>
        <color rgb="FF92400E"/>
      </font>
      <fill>
        <patternFill>
          <bgColor rgb="FFFFF1C2"/>
        </patternFill>
      </fill>
    </dxf>
    <dxf>
      <font>
        <b/>
        <color rgb="FF1E5BB8"/>
      </font>
      <fill>
        <patternFill>
          <bgColor rgb="FFEAF2FF"/>
        </patternFill>
      </fill>
    </dxf>
    <dxf>
      <font>
        <b/>
        <color rgb="FF166534"/>
      </font>
      <fill>
        <patternFill>
          <bgColor rgb="FFDFF3E4"/>
        </patternFill>
      </fill>
    </dxf>
    <dxf>
      <font>
        <b/>
        <color rgb="FF166534"/>
      </font>
      <fill>
        <patternFill>
          <bgColor rgb="FFDFF3E4"/>
        </patternFill>
      </fill>
    </dxf>
    <dxf>
      <font>
        <b/>
        <color rgb="FF991B1B"/>
      </font>
      <fill>
        <patternFill>
          <bgColor rgb="FFFCE1E1"/>
        </patternFill>
      </fill>
    </dxf>
    <dxf>
      <font>
        <b/>
        <color rgb="FF166534"/>
      </font>
      <fill>
        <patternFill>
          <bgColor rgb="FFDFF3E4"/>
        </patternFill>
      </fill>
    </dxf>
    <dxf>
      <font>
        <b/>
        <color rgb="FF991B1B"/>
      </font>
      <fill>
        <patternFill>
          <bgColor rgb="FFFCE1E1"/>
        </patternFill>
      </fill>
    </dxf>
    <dxf>
      <font>
        <b/>
        <color rgb="FF166534"/>
      </font>
      <fill>
        <patternFill>
          <bgColor rgb="FFDFF3E4"/>
        </patternFill>
      </fill>
    </dxf>
    <dxf>
      <font>
        <b/>
        <color rgb="FF1E5BB8"/>
      </font>
      <fill>
        <patternFill>
          <bgColor rgb="FFEAF2FF"/>
        </patternFill>
      </fill>
    </dxf>
    <dxf>
      <font>
        <b/>
        <color rgb="FF92400E"/>
      </font>
      <fill>
        <patternFill>
          <bgColor rgb="FFFFF1C2"/>
        </patternFill>
      </fill>
    </dxf>
    <dxf>
      <font>
        <b/>
        <color rgb="FF991B1B"/>
      </font>
      <fill>
        <patternFill>
          <bgColor rgb="FFFCE1E1"/>
        </patternFill>
      </fill>
    </dxf>
    <dxf>
      <font>
        <b/>
        <color rgb="FF991B1B"/>
      </font>
      <fill>
        <patternFill>
          <bgColor rgb="FFFCE1E1"/>
        </patternFill>
      </fill>
    </dxf>
    <dxf>
      <font>
        <b/>
        <color rgb="FF166534"/>
      </font>
      <fill>
        <patternFill>
          <bgColor rgb="FFDFF3E4"/>
        </patternFill>
      </fill>
    </dxf>
    <dxf>
      <font>
        <b/>
        <color rgb="FF1E5BB8"/>
      </font>
      <fill>
        <patternFill>
          <bgColor rgb="FFEAF2FF"/>
        </patternFill>
      </fill>
    </dxf>
    <dxf>
      <font>
        <b/>
        <color rgb="FF92400E"/>
      </font>
      <fill>
        <patternFill>
          <bgColor rgb="FFFFF1C2"/>
        </patternFill>
      </fill>
    </dxf>
    <dxf>
      <font>
        <b/>
        <color rgb="FF991B1B"/>
      </font>
      <fill>
        <patternFill>
          <bgColor rgb="FFFCE1E1"/>
        </patternFill>
      </fill>
    </dxf>
    <dxf>
      <font>
        <b/>
        <color rgb="FF991B1B"/>
      </font>
      <fill>
        <patternFill>
          <bgColor rgb="FFFCE1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619250" cy="1619250"/>
    <xdr:pic>
      <xdr:nvPicPr>
        <xdr:cNvPr id="2" name="/xl/media/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lyamatleltarTable" displayName="FolyamatleltarTable" ref="A5:O105" totalsRowShown="0">
  <tableColumns count="15">
    <tableColumn id="1" xr3:uid="{00000000-0010-0000-0000-000001000000}" name="ID"/>
    <tableColumn id="2" xr3:uid="{00000000-0010-0000-0000-000002000000}" name="Folyamat neve"/>
    <tableColumn id="3" xr3:uid="{00000000-0010-0000-0000-000003000000}" name="Terület"/>
    <tableColumn id="4" xr3:uid="{00000000-0010-0000-0000-000004000000}" name="Folyamat célja"/>
    <tableColumn id="5" xr3:uid="{00000000-0010-0000-0000-000005000000}" name="Bemenet"/>
    <tableColumn id="6" xr3:uid="{00000000-0010-0000-0000-000006000000}" name="Kimenet"/>
    <tableColumn id="7" xr3:uid="{00000000-0010-0000-0000-000007000000}" name="Folyamatgazda"/>
    <tableColumn id="8" xr3:uid="{00000000-0010-0000-0000-000008000000}" name="Gyakoriság"/>
    <tableColumn id="9" xr3:uid="{00000000-0010-0000-0000-000009000000}" name="Dokumentáltság"/>
    <tableColumn id="10" xr3:uid="{00000000-0010-0000-0000-00000A000000}" name="Üzleti kritikuság"/>
    <tableColumn id="11" xr3:uid="{00000000-0010-0000-0000-00000B000000}" name="Hatás (1–5)"/>
    <tableColumn id="12" xr3:uid="{00000000-0010-0000-0000-00000C000000}" name="Hibakockázat (1–5)"/>
    <tableColumn id="13" xr3:uid="{00000000-0010-0000-0000-00000D000000}" name="Tudásfüggőség (1–5)"/>
    <tableColumn id="14" xr3:uid="{00000000-0010-0000-0000-00000E000000}" name="Kockázati pont"/>
    <tableColumn id="15" xr3:uid="{00000000-0010-0000-0000-00000F000000}" name="Prioritá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PrioritasTable" displayName="PrioritasTable" ref="A5:G105" totalsRowShown="0">
  <tableColumns count="7">
    <tableColumn id="1" xr3:uid="{00000000-0010-0000-0100-000001000000}" name="Folyamat / feladat"/>
    <tableColumn id="2" xr3:uid="{00000000-0010-0000-0100-000002000000}" name="Üzleti hatás (1–5)"/>
    <tableColumn id="3" xr3:uid="{00000000-0010-0000-0100-000003000000}" name="Sürgősség (1–5)"/>
    <tableColumn id="4" xr3:uid="{00000000-0010-0000-0100-000004000000}" name="Kockázat (1–5)"/>
    <tableColumn id="5" xr3:uid="{00000000-0010-0000-0100-000005000000}" name="Erőfeszítés (1–5)"/>
    <tableColumn id="6" xr3:uid="{00000000-0010-0000-0100-000006000000}" name="Prioritási pont"/>
    <tableColumn id="7" xr3:uid="{00000000-0010-0000-0100-000007000000}" name="Besorolá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FolyamatInterjuTable" displayName="FolyamatInterjuTable" ref="A5:E25" totalsRowShown="0">
  <tableColumns count="5">
    <tableColumn id="1" xr3:uid="{00000000-0010-0000-0200-000001000000}" name="#"/>
    <tableColumn id="2" xr3:uid="{00000000-0010-0000-0200-000002000000}" name="Téma"/>
    <tableColumn id="3" xr3:uid="{00000000-0010-0000-0200-000003000000}" name="Kérdés"/>
    <tableColumn id="4" xr3:uid="{00000000-0010-0000-0200-000004000000}" name="Válasz / bizonyíték"/>
    <tableColumn id="5" xr3:uid="{00000000-0010-0000-0200-000005000000}" name="Akció / megjegyzé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SopMinimumTable" displayName="SopMinimumTable" ref="A12:H62" totalsRowShown="0">
  <tableColumns count="8">
    <tableColumn id="1" xr3:uid="{00000000-0010-0000-0300-000001000000}" name="Lépés"/>
    <tableColumn id="2" xr3:uid="{00000000-0010-0000-0300-000002000000}" name="Tevékenység / utasítás"/>
    <tableColumn id="3" xr3:uid="{00000000-0010-0000-0300-000003000000}" name="Felelős"/>
    <tableColumn id="4" xr3:uid="{00000000-0010-0000-0300-000004000000}" name="Bemenet"/>
    <tableColumn id="5" xr3:uid="{00000000-0010-0000-0300-000005000000}" name="Módszer / eszköz"/>
    <tableColumn id="6" xr3:uid="{00000000-0010-0000-0300-000006000000}" name="Ellenőrzési pont"/>
    <tableColumn id="7" xr3:uid="{00000000-0010-0000-0300-000007000000}" name="Kimenet"/>
    <tableColumn id="8" xr3:uid="{00000000-0010-0000-0300-000008000000}" name="Megjegyzés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RaciTable" displayName="RaciTable" ref="A4:H104" totalsRowShown="0">
  <tableColumns count="8">
    <tableColumn id="1" xr3:uid="{00000000-0010-0000-0400-000001000000}" name="Folyamat / feladat"/>
    <tableColumn id="2" xr3:uid="{00000000-0010-0000-0400-000002000000}" name="Eredmény / döntés"/>
    <tableColumn id="3" xr3:uid="{00000000-0010-0000-0400-000003000000}" name="Szerepkör 1"/>
    <tableColumn id="4" xr3:uid="{00000000-0010-0000-0400-000004000000}" name="Szerepkör 2"/>
    <tableColumn id="5" xr3:uid="{00000000-0010-0000-0400-000005000000}" name="Szerepkör 3"/>
    <tableColumn id="6" xr3:uid="{00000000-0010-0000-0400-000006000000}" name="Szerepkör 4"/>
    <tableColumn id="7" xr3:uid="{00000000-0010-0000-0400-000007000000}" name="Szerepkör 5"/>
    <tableColumn id="8" xr3:uid="{00000000-0010-0000-0400-000008000000}" name="Szerepkör 6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KpiKartyaTable" displayName="KpiKartyaTable" ref="A5:N105" totalsRowShown="0">
  <tableColumns count="14">
    <tableColumn id="1" xr3:uid="{00000000-0010-0000-0500-000001000000}" name="KPI ID"/>
    <tableColumn id="2" xr3:uid="{00000000-0010-0000-0500-000002000000}" name="KPI neve"/>
    <tableColumn id="3" xr3:uid="{00000000-0010-0000-0500-000003000000}" name="Mit mér / miért fontos"/>
    <tableColumn id="4" xr3:uid="{00000000-0010-0000-0500-000004000000}" name="Képlet / definíció"/>
    <tableColumn id="5" xr3:uid="{00000000-0010-0000-0500-000005000000}" name="Adatforrás"/>
    <tableColumn id="6" xr3:uid="{00000000-0010-0000-0500-000006000000}" name="Gyakoriság"/>
    <tableColumn id="7" xr3:uid="{00000000-0010-0000-0500-000007000000}" name="Felelős"/>
    <tableColumn id="8" xr3:uid="{00000000-0010-0000-0500-000008000000}" name="Irány"/>
    <tableColumn id="9" xr3:uid="{00000000-0010-0000-0500-000009000000}" name="Célérték"/>
    <tableColumn id="10" xr3:uid="{00000000-0010-0000-0500-00000A000000}" name="Aktuális"/>
    <tableColumn id="11" xr3:uid="{00000000-0010-0000-0500-00000B000000}" name="Eltérés"/>
    <tableColumn id="12" xr3:uid="{00000000-0010-0000-0500-00000C000000}" name="Státusz"/>
    <tableColumn id="13" xr3:uid="{00000000-0010-0000-0500-00000D000000}" name="Következő mérés"/>
    <tableColumn id="14" xr3:uid="{00000000-0010-0000-0500-00000E000000}" name="Megjegyzés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MukodesiReviewTable" displayName="MukodesiReviewTable" ref="A5:K105" totalsRowShown="0">
  <tableColumns count="11">
    <tableColumn id="1" xr3:uid="{00000000-0010-0000-0600-000001000000}" name="Dátum"/>
    <tableColumn id="2" xr3:uid="{00000000-0010-0000-0600-000002000000}" name="Review típusa"/>
    <tableColumn id="3" xr3:uid="{00000000-0010-0000-0600-000003000000}" name="Téma / folyamat / KPI"/>
    <tableColumn id="4" xr3:uid="{00000000-0010-0000-0600-000004000000}" name="Tény / adat"/>
    <tableColumn id="5" xr3:uid="{00000000-0010-0000-0600-000005000000}" name="Eltérés / probléma"/>
    <tableColumn id="6" xr3:uid="{00000000-0010-0000-0600-000006000000}" name="Ok / feltételezés"/>
    <tableColumn id="7" xr3:uid="{00000000-0010-0000-0600-000007000000}" name="Döntés / akció"/>
    <tableColumn id="8" xr3:uid="{00000000-0010-0000-0600-000008000000}" name="Felelős"/>
    <tableColumn id="9" xr3:uid="{00000000-0010-0000-0600-000009000000}" name="Határidő"/>
    <tableColumn id="10" xr3:uid="{00000000-0010-0000-0600-00000A000000}" name="Státusz"/>
    <tableColumn id="11" xr3:uid="{00000000-0010-0000-0600-00000B000000}" name="Eredmény / következő lépés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DontesiNaploTable" displayName="DontesiNaploTable" ref="A5:K105" totalsRowShown="0">
  <tableColumns count="11">
    <tableColumn id="1" xr3:uid="{00000000-0010-0000-0700-000001000000}" name="ID"/>
    <tableColumn id="2" xr3:uid="{00000000-0010-0000-0700-000002000000}" name="Dátum"/>
    <tableColumn id="3" xr3:uid="{00000000-0010-0000-0700-000003000000}" name="Döntés"/>
    <tableColumn id="4" xr3:uid="{00000000-0010-0000-0700-000004000000}" name="Helyzet / probléma"/>
    <tableColumn id="5" xr3:uid="{00000000-0010-0000-0700-000005000000}" name="Vizsgált alternatívák"/>
    <tableColumn id="6" xr3:uid="{00000000-0010-0000-0700-000006000000}" name="Döntés indoka"/>
    <tableColumn id="7" xr3:uid="{00000000-0010-0000-0700-000007000000}" name="Döntéshozó / felelős"/>
    <tableColumn id="8" xr3:uid="{00000000-0010-0000-0700-000008000000}" name="Felülvizsgálat dátuma"/>
    <tableColumn id="9" xr3:uid="{00000000-0010-0000-0700-000009000000}" name="Státusz"/>
    <tableColumn id="10" xr3:uid="{00000000-0010-0000-0700-00000A000000}" name="Eredmény"/>
    <tableColumn id="11" xr3:uid="{00000000-0010-0000-0700-00000B000000}" name="Tanulság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udaskockazatTable" displayName="TudaskockazatTable" ref="A5:L105" totalsRowShown="0">
  <tableColumns count="12">
    <tableColumn id="1" xr3:uid="{00000000-0010-0000-0800-000001000000}" name="Tudásterület / kritikus feladat"/>
    <tableColumn id="2" xr3:uid="{00000000-0010-0000-0800-000002000000}" name="Tudásgazda / kulcsszerepkör"/>
    <tableColumn id="3" xr3:uid="{00000000-0010-0000-0800-000003000000}" name="Üzleti hatás (1–5)"/>
    <tableColumn id="4" xr3:uid="{00000000-0010-0000-0800-000004000000}" name="Átadhatóság (1–5)"/>
    <tableColumn id="5" xr3:uid="{00000000-0010-0000-0800-000005000000}" name="Helyettesíthetőség (1–5)"/>
    <tableColumn id="6" xr3:uid="{00000000-0010-0000-0800-000006000000}" name="Dokumentáltság (1–5)"/>
    <tableColumn id="7" xr3:uid="{00000000-0010-0000-0800-000007000000}" name="Kockázati pont"/>
    <tableColumn id="8" xr3:uid="{00000000-0010-0000-0800-000008000000}" name="Kockázati szint"/>
    <tableColumn id="9" xr3:uid="{00000000-0010-0000-0800-000009000000}" name="Kockázatcsökkentő lépés"/>
    <tableColumn id="10" xr3:uid="{00000000-0010-0000-0800-00000A000000}" name="Felelős"/>
    <tableColumn id="11" xr3:uid="{00000000-0010-0000-0800-00000B000000}" name="Határidő"/>
    <tableColumn id="12" xr3:uid="{00000000-0010-0000-0800-00000C000000}" name="Státusz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Inditas30Table" displayName="Inditas30Table" ref="A5:H17" totalsRowShown="0">
  <tableColumns count="8">
    <tableColumn id="1" xr3:uid="{00000000-0010-0000-0900-000001000000}" name="Időszak"/>
    <tableColumn id="2" xr3:uid="{00000000-0010-0000-0900-000002000000}" name="Fókusz"/>
    <tableColumn id="3" xr3:uid="{00000000-0010-0000-0900-000003000000}" name="Feladat"/>
    <tableColumn id="4" xr3:uid="{00000000-0010-0000-0900-000004000000}" name="Elvárt eredmény"/>
    <tableColumn id="5" xr3:uid="{00000000-0010-0000-0900-000005000000}" name="Felelős"/>
    <tableColumn id="6" xr3:uid="{00000000-0010-0000-0900-000006000000}" name="Határidő"/>
    <tableColumn id="7" xr3:uid="{00000000-0010-0000-0900-000007000000}" name="Státusz"/>
    <tableColumn id="8" xr3:uid="{00000000-0010-0000-0900-000008000000}" name="Bizonyíték / megjegyzés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Ut90Table" displayName="Ut90Table" ref="A5:I16" totalsRowShown="0">
  <tableColumns count="9">
    <tableColumn id="1" xr3:uid="{00000000-0010-0000-0A00-000001000000}" name="Időszak"/>
    <tableColumn id="2" xr3:uid="{00000000-0010-0000-0A00-000002000000}" name="Szakasz"/>
    <tableColumn id="3" xr3:uid="{00000000-0010-0000-0A00-000003000000}" name="Tevékenység"/>
    <tableColumn id="4" xr3:uid="{00000000-0010-0000-0A00-000004000000}" name="Cél / eredmény"/>
    <tableColumn id="5" xr3:uid="{00000000-0010-0000-0A00-000005000000}" name="Mérőszám"/>
    <tableColumn id="6" xr3:uid="{00000000-0010-0000-0A00-000006000000}" name="Határidő"/>
    <tableColumn id="7" xr3:uid="{00000000-0010-0000-0A00-000007000000}" name="Státusz"/>
    <tableColumn id="8" xr3:uid="{00000000-0010-0000-0A00-000008000000}" name="Eredmény"/>
    <tableColumn id="9" xr3:uid="{00000000-0010-0000-0A00-000009000000}" name="Megjegyzés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AkciotervTable" displayName="AkciotervTable" ref="A5:L105" totalsRowShown="0">
  <tableColumns count="12">
    <tableColumn id="1" xr3:uid="{00000000-0010-0000-0B00-000001000000}" name="ID"/>
    <tableColumn id="2" xr3:uid="{00000000-0010-0000-0B00-000002000000}" name="Forrás"/>
    <tableColumn id="3" xr3:uid="{00000000-0010-0000-0B00-000003000000}" name="Fejlesztési feladat"/>
    <tableColumn id="4" xr3:uid="{00000000-0010-0000-0B00-000004000000}" name="Prioritás"/>
    <tableColumn id="5" xr3:uid="{00000000-0010-0000-0B00-000005000000}" name="Felelős"/>
    <tableColumn id="6" xr3:uid="{00000000-0010-0000-0B00-000006000000}" name="Kezdés"/>
    <tableColumn id="7" xr3:uid="{00000000-0010-0000-0B00-000007000000}" name="Határidő"/>
    <tableColumn id="8" xr3:uid="{00000000-0010-0000-0B00-000008000000}" name="Státusz"/>
    <tableColumn id="9" xr3:uid="{00000000-0010-0000-0B00-000009000000}" name="Készültség %"/>
    <tableColumn id="10" xr3:uid="{00000000-0010-0000-0B00-00000A000000}" name="Napok hátra"/>
    <tableColumn id="11" xr3:uid="{00000000-0010-0000-0B00-00000B000000}" name="Várt eredmény"/>
    <tableColumn id="12" xr3:uid="{00000000-0010-0000-0B00-00000C000000}" name="Eredmény / megjegyzé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1"/>
  <sheetViews>
    <sheetView tabSelected="1" workbookViewId="0">
      <selection activeCell="C7" sqref="C7"/>
    </sheetView>
  </sheetViews>
  <sheetFormatPr defaultRowHeight="14.25"/>
  <cols>
    <col min="2" max="2" width="23" customWidth="1"/>
    <col min="3" max="3" width="62" customWidth="1"/>
    <col min="5" max="12" width="14" customWidth="1"/>
  </cols>
  <sheetData>
    <row r="2" spans="2:12">
      <c r="E2" s="26" t="s">
        <v>0</v>
      </c>
      <c r="F2" s="26"/>
      <c r="G2" s="26"/>
      <c r="H2" s="26"/>
      <c r="I2" s="26"/>
      <c r="J2" s="26"/>
      <c r="K2" s="26"/>
      <c r="L2" s="26"/>
    </row>
    <row r="3" spans="2:12">
      <c r="E3" s="26"/>
      <c r="F3" s="26"/>
      <c r="G3" s="26"/>
      <c r="H3" s="26"/>
      <c r="I3" s="26"/>
      <c r="J3" s="26"/>
      <c r="K3" s="26"/>
      <c r="L3" s="26"/>
    </row>
    <row r="4" spans="2:12">
      <c r="E4" s="27" t="s">
        <v>1</v>
      </c>
      <c r="F4" s="27"/>
      <c r="G4" s="27"/>
      <c r="H4" s="27"/>
      <c r="I4" s="27"/>
      <c r="J4" s="27"/>
      <c r="K4" s="27"/>
      <c r="L4" s="27"/>
    </row>
    <row r="5" spans="2:12">
      <c r="E5" s="27"/>
      <c r="F5" s="27"/>
      <c r="G5" s="27"/>
      <c r="H5" s="27"/>
      <c r="I5" s="27"/>
      <c r="J5" s="27"/>
      <c r="K5" s="27"/>
      <c r="L5" s="27"/>
    </row>
    <row r="7" spans="2:12">
      <c r="E7" s="28" t="s">
        <v>2</v>
      </c>
      <c r="F7" s="28"/>
      <c r="G7" s="28"/>
      <c r="H7" s="28"/>
      <c r="I7" s="28"/>
      <c r="J7" s="28"/>
      <c r="K7" s="28"/>
      <c r="L7" s="28"/>
    </row>
    <row r="8" spans="2:12">
      <c r="E8" s="28"/>
      <c r="F8" s="28"/>
      <c r="G8" s="28"/>
      <c r="H8" s="28"/>
      <c r="I8" s="28"/>
      <c r="J8" s="28"/>
      <c r="K8" s="28"/>
      <c r="L8" s="28"/>
    </row>
    <row r="9" spans="2:12">
      <c r="B9" s="31" t="s">
        <v>3</v>
      </c>
      <c r="C9" s="31"/>
      <c r="D9" s="31"/>
      <c r="H9" s="23"/>
      <c r="I9" s="23"/>
      <c r="J9" s="23"/>
      <c r="K9" s="23"/>
      <c r="L9" s="23"/>
    </row>
    <row r="10" spans="2:12" ht="15">
      <c r="B10" s="31"/>
      <c r="C10" s="31"/>
      <c r="D10" s="31"/>
      <c r="E10" s="1" t="s">
        <v>4</v>
      </c>
      <c r="F10" s="3" t="s">
        <v>5</v>
      </c>
      <c r="G10" s="3"/>
      <c r="H10" s="23"/>
      <c r="I10" s="23"/>
      <c r="J10" s="23"/>
      <c r="K10" s="23"/>
      <c r="L10" s="23"/>
    </row>
    <row r="11" spans="2:12" ht="42.75">
      <c r="B11" s="31"/>
      <c r="C11" s="31"/>
      <c r="D11" s="31"/>
      <c r="E11" s="1" t="s">
        <v>6</v>
      </c>
      <c r="F11" s="3" t="s">
        <v>7</v>
      </c>
      <c r="G11" s="3"/>
      <c r="H11" s="23"/>
      <c r="I11" s="23"/>
      <c r="J11" s="23"/>
      <c r="K11" s="23"/>
      <c r="L11" s="23"/>
    </row>
    <row r="12" spans="2:12" ht="28.5">
      <c r="B12" s="31"/>
      <c r="C12" s="31"/>
      <c r="D12" s="31"/>
      <c r="E12" s="1" t="s">
        <v>8</v>
      </c>
      <c r="F12" s="3" t="s">
        <v>9</v>
      </c>
      <c r="G12" s="3"/>
      <c r="H12" s="23"/>
      <c r="I12" s="23"/>
      <c r="J12" s="23"/>
      <c r="K12" s="23"/>
      <c r="L12" s="23"/>
    </row>
    <row r="13" spans="2:12" ht="128.25">
      <c r="B13" s="31"/>
      <c r="C13" s="31"/>
      <c r="D13" s="31"/>
      <c r="E13" s="1" t="s">
        <v>10</v>
      </c>
      <c r="F13" s="3" t="s">
        <v>11</v>
      </c>
      <c r="G13" s="3"/>
      <c r="H13" s="23"/>
      <c r="I13" s="23"/>
      <c r="J13" s="23"/>
      <c r="K13" s="23"/>
      <c r="L13" s="23"/>
    </row>
    <row r="14" spans="2:12">
      <c r="E14" s="29" t="s">
        <v>12</v>
      </c>
      <c r="F14" s="29"/>
      <c r="G14" s="29"/>
      <c r="H14" s="29"/>
      <c r="I14" s="29"/>
      <c r="J14" s="29"/>
      <c r="K14" s="29"/>
      <c r="L14" s="29"/>
    </row>
    <row r="16" spans="2:12" ht="15">
      <c r="B16" s="20" t="s">
        <v>13</v>
      </c>
      <c r="C16" s="20"/>
      <c r="D16" s="1"/>
      <c r="E16" s="1"/>
      <c r="F16" s="1"/>
      <c r="G16" s="1"/>
      <c r="H16" s="1"/>
      <c r="I16" s="1"/>
      <c r="J16" s="1"/>
      <c r="K16" s="1"/>
      <c r="L16" s="1"/>
    </row>
    <row r="17" spans="2:12">
      <c r="B17" s="21" t="s">
        <v>14</v>
      </c>
      <c r="C17" s="4" t="s">
        <v>15</v>
      </c>
      <c r="D17" s="30" t="s">
        <v>16</v>
      </c>
      <c r="E17" s="30"/>
      <c r="F17" s="30"/>
      <c r="G17" s="30"/>
      <c r="H17" s="30"/>
      <c r="I17" s="30"/>
      <c r="J17" s="30"/>
      <c r="K17" s="30"/>
      <c r="L17" s="30"/>
    </row>
    <row r="18" spans="2:12">
      <c r="B18" s="21" t="s">
        <v>17</v>
      </c>
      <c r="C18" s="4" t="s">
        <v>18</v>
      </c>
      <c r="D18" s="30"/>
      <c r="E18" s="30"/>
      <c r="F18" s="30"/>
      <c r="G18" s="30"/>
      <c r="H18" s="30"/>
      <c r="I18" s="30"/>
      <c r="J18" s="30"/>
      <c r="K18" s="30"/>
      <c r="L18" s="30"/>
    </row>
    <row r="19" spans="2:12">
      <c r="B19" s="21" t="s">
        <v>19</v>
      </c>
      <c r="C19" s="4" t="s">
        <v>20</v>
      </c>
      <c r="D19" s="30"/>
      <c r="E19" s="30"/>
      <c r="F19" s="30"/>
      <c r="G19" s="30"/>
      <c r="H19" s="30"/>
      <c r="I19" s="30"/>
      <c r="J19" s="30"/>
      <c r="K19" s="30"/>
      <c r="L19" s="30"/>
    </row>
    <row r="20" spans="2:12">
      <c r="B20" s="21" t="s">
        <v>21</v>
      </c>
      <c r="C20" s="4" t="s">
        <v>22</v>
      </c>
    </row>
    <row r="21" spans="2:12">
      <c r="B21" s="21" t="s">
        <v>23</v>
      </c>
      <c r="C21" s="4" t="s">
        <v>24</v>
      </c>
    </row>
    <row r="22" spans="2:12">
      <c r="B22" s="21" t="s">
        <v>25</v>
      </c>
      <c r="C22" s="4" t="s">
        <v>26</v>
      </c>
    </row>
    <row r="23" spans="2:12">
      <c r="B23" s="21" t="s">
        <v>27</v>
      </c>
      <c r="C23" s="4" t="s">
        <v>28</v>
      </c>
    </row>
    <row r="24" spans="2:12">
      <c r="B24" s="21" t="s">
        <v>29</v>
      </c>
      <c r="C24" s="4" t="s">
        <v>30</v>
      </c>
    </row>
    <row r="25" spans="2:12">
      <c r="B25" s="21" t="s">
        <v>31</v>
      </c>
      <c r="C25" s="4" t="s">
        <v>32</v>
      </c>
    </row>
    <row r="26" spans="2:12">
      <c r="B26" s="21" t="s">
        <v>33</v>
      </c>
      <c r="C26" s="4" t="s">
        <v>34</v>
      </c>
    </row>
    <row r="27" spans="2:12">
      <c r="B27" s="21" t="s">
        <v>35</v>
      </c>
      <c r="C27" s="4" t="s">
        <v>36</v>
      </c>
    </row>
    <row r="28" spans="2:12">
      <c r="B28" s="21" t="s">
        <v>37</v>
      </c>
      <c r="C28" s="4" t="s">
        <v>38</v>
      </c>
    </row>
    <row r="29" spans="2:12">
      <c r="B29" s="21" t="s">
        <v>39</v>
      </c>
      <c r="C29" s="4" t="s">
        <v>40</v>
      </c>
    </row>
    <row r="30" spans="2:12">
      <c r="B30" s="21" t="s">
        <v>41</v>
      </c>
      <c r="C30" s="4" t="s">
        <v>42</v>
      </c>
    </row>
    <row r="31" spans="2:12">
      <c r="B31" s="21" t="s">
        <v>43</v>
      </c>
      <c r="C31" s="4" t="s">
        <v>44</v>
      </c>
    </row>
  </sheetData>
  <mergeCells count="6">
    <mergeCell ref="E2:L3"/>
    <mergeCell ref="E4:L5"/>
    <mergeCell ref="E7:L8"/>
    <mergeCell ref="E14:L14"/>
    <mergeCell ref="D17:L19"/>
    <mergeCell ref="B9:D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6"/>
  <sheetViews>
    <sheetView workbookViewId="0"/>
  </sheetViews>
  <sheetFormatPr defaultRowHeight="14.25"/>
  <cols>
    <col min="1" max="1" width="20" customWidth="1"/>
    <col min="2" max="3" width="13" customWidth="1"/>
    <col min="4" max="4" width="20" customWidth="1"/>
    <col min="5" max="14" width="13" customWidth="1"/>
  </cols>
  <sheetData>
    <row r="1" spans="1:15" ht="33.950000000000003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10"/>
    </row>
    <row r="2" spans="1:15" ht="24.95" customHeight="1">
      <c r="A2" s="33" t="s">
        <v>46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10"/>
    </row>
    <row r="4" spans="1:15">
      <c r="A4" s="34" t="s">
        <v>47</v>
      </c>
      <c r="B4" s="34"/>
      <c r="C4" s="34"/>
      <c r="E4" s="34" t="s">
        <v>48</v>
      </c>
      <c r="F4" s="34"/>
      <c r="G4" s="34"/>
      <c r="I4" s="34" t="s">
        <v>49</v>
      </c>
      <c r="J4" s="34"/>
      <c r="K4" s="34"/>
    </row>
    <row r="5" spans="1:15">
      <c r="A5" s="35">
        <f>COUNTA(Folyamatleltár!B6:B105)</f>
        <v>0</v>
      </c>
      <c r="B5" s="35"/>
      <c r="C5" s="35"/>
      <c r="E5" s="36">
        <f>COUNTIF(Folyamatleltár!O6:O105,"Kritikus")</f>
        <v>0</v>
      </c>
      <c r="F5" s="36"/>
      <c r="G5" s="36"/>
      <c r="I5" s="36">
        <f>COUNTIF(Tudáskockázat!H6:H105,"Magas")+COUNTIF(Tudáskockázat!H6:H105,"Kritikus")</f>
        <v>0</v>
      </c>
      <c r="J5" s="36"/>
      <c r="K5" s="36"/>
    </row>
    <row r="6" spans="1:15">
      <c r="A6" s="35"/>
      <c r="B6" s="35"/>
      <c r="C6" s="35"/>
      <c r="E6" s="36"/>
      <c r="F6" s="36"/>
      <c r="G6" s="36"/>
      <c r="I6" s="36"/>
      <c r="J6" s="36"/>
      <c r="K6" s="36"/>
    </row>
    <row r="8" spans="1:15">
      <c r="A8" s="34" t="s">
        <v>50</v>
      </c>
      <c r="B8" s="34"/>
      <c r="C8" s="34"/>
      <c r="E8" s="34" t="s">
        <v>51</v>
      </c>
      <c r="F8" s="34"/>
      <c r="G8" s="34"/>
      <c r="I8" s="34" t="s">
        <v>52</v>
      </c>
      <c r="J8" s="34"/>
      <c r="K8" s="34"/>
    </row>
    <row r="9" spans="1:15">
      <c r="A9" s="35">
        <f>COUNTIF(Akcióterv!H6:H105,"Nem kezdődött")+COUNTIF(Akcióterv!H6:H105,"Folyamatban")+COUNTIF(Akcióterv!H6:H105,"Várakozik")</f>
        <v>0</v>
      </c>
      <c r="B9" s="35"/>
      <c r="C9" s="35"/>
      <c r="E9" s="37">
        <f ca="1">COUNTIFS(Akcióterv!G6:G105,"&lt;"&amp;TODAY(),Akcióterv!G6:G105,"&lt;&gt;",Akcióterv!H6:H105,"&lt;&gt;Elkészült",Akcióterv!H6:H105,"&lt;&gt;Lezárt")</f>
        <v>0</v>
      </c>
      <c r="F9" s="37"/>
      <c r="G9" s="37"/>
      <c r="I9" s="35">
        <f>COUNTIF('KPI kártya'!L6:L105,"Célon")</f>
        <v>0</v>
      </c>
      <c r="J9" s="35"/>
      <c r="K9" s="35"/>
    </row>
    <row r="10" spans="1:15">
      <c r="A10" s="35"/>
      <c r="B10" s="35"/>
      <c r="C10" s="35"/>
      <c r="E10" s="37"/>
      <c r="F10" s="37"/>
      <c r="G10" s="37"/>
      <c r="I10" s="35"/>
      <c r="J10" s="35"/>
      <c r="K10" s="35"/>
    </row>
    <row r="11" spans="1:15">
      <c r="A11" s="38" t="s">
        <v>53</v>
      </c>
      <c r="B11" s="38"/>
      <c r="C11" s="38"/>
      <c r="D11" s="38"/>
      <c r="E11" s="38"/>
      <c r="F11" s="38"/>
    </row>
    <row r="13" spans="1:15" ht="30" customHeight="1">
      <c r="A13" s="5" t="s">
        <v>54</v>
      </c>
      <c r="B13" s="5" t="s">
        <v>55</v>
      </c>
      <c r="D13" s="5" t="s">
        <v>56</v>
      </c>
      <c r="E13" s="5" t="s">
        <v>55</v>
      </c>
    </row>
    <row r="14" spans="1:15">
      <c r="A14" s="4" t="s">
        <v>57</v>
      </c>
      <c r="B14" s="19">
        <f>COUNTIF(Folyamatleltár!O6:O105,A14)</f>
        <v>0</v>
      </c>
      <c r="D14" s="4" t="s">
        <v>58</v>
      </c>
      <c r="E14" s="19">
        <f>COUNTIF(Akcióterv!H6:H105,D14)</f>
        <v>0</v>
      </c>
    </row>
    <row r="15" spans="1:15">
      <c r="A15" s="4" t="s">
        <v>59</v>
      </c>
      <c r="B15" s="19">
        <f>COUNTIF(Folyamatleltár!O6:O105,A15)</f>
        <v>0</v>
      </c>
      <c r="D15" s="4" t="s">
        <v>60</v>
      </c>
      <c r="E15" s="19">
        <f>COUNTIF(Akcióterv!H6:H105,D15)</f>
        <v>0</v>
      </c>
    </row>
    <row r="16" spans="1:15">
      <c r="A16" s="4" t="s">
        <v>61</v>
      </c>
      <c r="B16" s="19">
        <f>COUNTIF(Folyamatleltár!O6:O105,A16)</f>
        <v>0</v>
      </c>
      <c r="D16" s="4" t="s">
        <v>62</v>
      </c>
      <c r="E16" s="19">
        <f>COUNTIF(Akcióterv!H6:H105,D16)</f>
        <v>0</v>
      </c>
    </row>
    <row r="17" spans="1:6">
      <c r="A17" s="4" t="s">
        <v>63</v>
      </c>
      <c r="B17" s="19">
        <f>COUNTIF(Folyamatleltár!O6:O105,A17)</f>
        <v>0</v>
      </c>
      <c r="D17" s="4" t="s">
        <v>64</v>
      </c>
      <c r="E17" s="19">
        <f>COUNTIF(Akcióterv!H6:H105,D17)</f>
        <v>0</v>
      </c>
    </row>
    <row r="18" spans="1:6">
      <c r="D18" s="4" t="s">
        <v>65</v>
      </c>
      <c r="E18" s="19">
        <f>COUNTIF(Akcióterv!H6:H105,D18)</f>
        <v>0</v>
      </c>
    </row>
    <row r="20" spans="1:6" ht="15">
      <c r="A20" s="39" t="s">
        <v>66</v>
      </c>
      <c r="B20" s="39"/>
      <c r="C20" s="39"/>
      <c r="D20" s="39"/>
      <c r="E20" s="39"/>
      <c r="F20" s="39"/>
    </row>
    <row r="21" spans="1:6">
      <c r="A21" s="40" t="s">
        <v>67</v>
      </c>
      <c r="B21" s="40"/>
      <c r="C21" s="40"/>
      <c r="D21" s="40"/>
      <c r="E21" s="40"/>
      <c r="F21" s="40"/>
    </row>
    <row r="22" spans="1:6">
      <c r="A22" s="40"/>
      <c r="B22" s="40"/>
      <c r="C22" s="40"/>
      <c r="D22" s="40"/>
      <c r="E22" s="40"/>
      <c r="F22" s="40"/>
    </row>
    <row r="23" spans="1:6">
      <c r="A23" s="40"/>
      <c r="B23" s="40"/>
      <c r="C23" s="40"/>
      <c r="D23" s="40"/>
      <c r="E23" s="40"/>
      <c r="F23" s="40"/>
    </row>
    <row r="25" spans="1:6">
      <c r="A25" s="41" t="s">
        <v>68</v>
      </c>
      <c r="B25" s="41"/>
      <c r="C25" s="41"/>
      <c r="D25" s="41"/>
      <c r="E25" s="41"/>
      <c r="F25" s="41"/>
    </row>
    <row r="26" spans="1:6">
      <c r="A26" s="41"/>
      <c r="B26" s="41"/>
      <c r="C26" s="41"/>
      <c r="D26" s="41"/>
      <c r="E26" s="41"/>
      <c r="F26" s="41"/>
    </row>
  </sheetData>
  <mergeCells count="18">
    <mergeCell ref="A11:F11"/>
    <mergeCell ref="A20:F20"/>
    <mergeCell ref="A21:F23"/>
    <mergeCell ref="A25:F26"/>
    <mergeCell ref="A8:C8"/>
    <mergeCell ref="A9:C10"/>
    <mergeCell ref="E8:G8"/>
    <mergeCell ref="E9:G10"/>
    <mergeCell ref="I8:K8"/>
    <mergeCell ref="I9:K10"/>
    <mergeCell ref="A1:N1"/>
    <mergeCell ref="A2:N2"/>
    <mergeCell ref="A4:C4"/>
    <mergeCell ref="A5:C6"/>
    <mergeCell ref="E4:G4"/>
    <mergeCell ref="E5:G6"/>
    <mergeCell ref="I4:K4"/>
    <mergeCell ref="I5:K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05"/>
  <sheetViews>
    <sheetView workbookViewId="0"/>
  </sheetViews>
  <sheetFormatPr defaultRowHeight="14.25"/>
  <cols>
    <col min="1" max="1" width="7" customWidth="1"/>
    <col min="2" max="2" width="24" customWidth="1"/>
    <col min="3" max="3" width="18" customWidth="1"/>
    <col min="4" max="4" width="32" customWidth="1"/>
    <col min="5" max="6" width="22" customWidth="1"/>
    <col min="7" max="7" width="18" customWidth="1"/>
    <col min="8" max="8" width="15" customWidth="1"/>
    <col min="9" max="9" width="17" customWidth="1"/>
    <col min="10" max="10" width="18" customWidth="1"/>
    <col min="11" max="11" width="13" customWidth="1"/>
    <col min="12" max="12" width="15" customWidth="1"/>
    <col min="13" max="13" width="17" customWidth="1"/>
    <col min="14" max="15" width="14" customWidth="1"/>
  </cols>
  <sheetData>
    <row r="1" spans="1:15" ht="33.950000000000003" customHeight="1">
      <c r="A1" s="32" t="s">
        <v>19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24.95" customHeight="1">
      <c r="A2" s="33" t="s">
        <v>69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ht="27.95" customHeight="1">
      <c r="A3" s="42" t="s">
        <v>70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1:15" ht="26.1" customHeight="1">
      <c r="A4" s="43" t="s">
        <v>71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</row>
    <row r="5" spans="1:15" ht="30" customHeight="1">
      <c r="A5" s="5" t="s">
        <v>72</v>
      </c>
      <c r="B5" s="5" t="s">
        <v>73</v>
      </c>
      <c r="C5" s="5" t="s">
        <v>74</v>
      </c>
      <c r="D5" s="5" t="s">
        <v>75</v>
      </c>
      <c r="E5" s="5" t="s">
        <v>76</v>
      </c>
      <c r="F5" s="5" t="s">
        <v>77</v>
      </c>
      <c r="G5" s="5" t="s">
        <v>78</v>
      </c>
      <c r="H5" s="5" t="s">
        <v>79</v>
      </c>
      <c r="I5" s="5" t="s">
        <v>80</v>
      </c>
      <c r="J5" s="5" t="s">
        <v>81</v>
      </c>
      <c r="K5" s="5" t="s">
        <v>82</v>
      </c>
      <c r="L5" s="5" t="s">
        <v>83</v>
      </c>
      <c r="M5" s="5" t="s">
        <v>84</v>
      </c>
      <c r="N5" s="5" t="s">
        <v>85</v>
      </c>
      <c r="O5" s="5" t="s">
        <v>86</v>
      </c>
    </row>
    <row r="6" spans="1:15">
      <c r="A6" s="11" t="str">
        <f t="shared" ref="A6:A37" si="0">IF(B6="","",ROW()-5)</f>
        <v/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12" t="str">
        <f t="shared" ref="N6:N37" si="1">IF(B6="","",IF(COUNTA(K6:M6)&lt;3,"",IF(OR(NOT(ISNUMBER(K6)),NOT(ISNUMBER(L6)),NOT(ISNUMBER(M6)),K6&lt;1,K6&gt;5,L6&lt;1,L6&gt;5,M6&lt;1,M6&gt;5),"Hibás adat",ROUND((K6*0.4)+(L6*0.3)+(M6*0.3),1))))</f>
        <v/>
      </c>
      <c r="O6" s="12" t="str">
        <f t="shared" ref="O6:O37" si="2">IF(N6="","",IF(NOT(ISNUMBER(N6)),"Hibás adat",IF(N6&gt;=4,"Kritikus",IF(N6&gt;=3,"Magas",IF(N6&gt;=2,"Közepes","Alacsony")))))</f>
        <v/>
      </c>
    </row>
    <row r="7" spans="1:15">
      <c r="A7" s="11" t="str">
        <f t="shared" si="0"/>
        <v/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12" t="str">
        <f t="shared" si="1"/>
        <v/>
      </c>
      <c r="O7" s="12" t="str">
        <f t="shared" si="2"/>
        <v/>
      </c>
    </row>
    <row r="8" spans="1:15">
      <c r="A8" s="11" t="str">
        <f t="shared" si="0"/>
        <v/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12" t="str">
        <f t="shared" si="1"/>
        <v/>
      </c>
      <c r="O8" s="12" t="str">
        <f t="shared" si="2"/>
        <v/>
      </c>
    </row>
    <row r="9" spans="1:15">
      <c r="A9" s="11" t="str">
        <f t="shared" si="0"/>
        <v/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12" t="str">
        <f t="shared" si="1"/>
        <v/>
      </c>
      <c r="O9" s="12" t="str">
        <f t="shared" si="2"/>
        <v/>
      </c>
    </row>
    <row r="10" spans="1:15">
      <c r="A10" s="11" t="str">
        <f t="shared" si="0"/>
        <v/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12" t="str">
        <f t="shared" si="1"/>
        <v/>
      </c>
      <c r="O10" s="12" t="str">
        <f t="shared" si="2"/>
        <v/>
      </c>
    </row>
    <row r="11" spans="1:15">
      <c r="A11" s="11" t="str">
        <f t="shared" si="0"/>
        <v/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12" t="str">
        <f t="shared" si="1"/>
        <v/>
      </c>
      <c r="O11" s="12" t="str">
        <f t="shared" si="2"/>
        <v/>
      </c>
    </row>
    <row r="12" spans="1:15">
      <c r="A12" s="11" t="str">
        <f t="shared" si="0"/>
        <v/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12" t="str">
        <f t="shared" si="1"/>
        <v/>
      </c>
      <c r="O12" s="12" t="str">
        <f t="shared" si="2"/>
        <v/>
      </c>
    </row>
    <row r="13" spans="1:15">
      <c r="A13" s="11" t="str">
        <f t="shared" si="0"/>
        <v/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12" t="str">
        <f t="shared" si="1"/>
        <v/>
      </c>
      <c r="O13" s="12" t="str">
        <f t="shared" si="2"/>
        <v/>
      </c>
    </row>
    <row r="14" spans="1:15">
      <c r="A14" s="11" t="str">
        <f t="shared" si="0"/>
        <v/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12" t="str">
        <f t="shared" si="1"/>
        <v/>
      </c>
      <c r="O14" s="12" t="str">
        <f t="shared" si="2"/>
        <v/>
      </c>
    </row>
    <row r="15" spans="1:15">
      <c r="A15" s="11" t="str">
        <f t="shared" si="0"/>
        <v/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12" t="str">
        <f t="shared" si="1"/>
        <v/>
      </c>
      <c r="O15" s="12" t="str">
        <f t="shared" si="2"/>
        <v/>
      </c>
    </row>
    <row r="16" spans="1:15">
      <c r="A16" s="11" t="str">
        <f t="shared" si="0"/>
        <v/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12" t="str">
        <f t="shared" si="1"/>
        <v/>
      </c>
      <c r="O16" s="12" t="str">
        <f t="shared" si="2"/>
        <v/>
      </c>
    </row>
    <row r="17" spans="1:15">
      <c r="A17" s="11" t="str">
        <f t="shared" si="0"/>
        <v/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12" t="str">
        <f t="shared" si="1"/>
        <v/>
      </c>
      <c r="O17" s="12" t="str">
        <f t="shared" si="2"/>
        <v/>
      </c>
    </row>
    <row r="18" spans="1:15">
      <c r="A18" s="11" t="str">
        <f t="shared" si="0"/>
        <v/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12" t="str">
        <f t="shared" si="1"/>
        <v/>
      </c>
      <c r="O18" s="12" t="str">
        <f t="shared" si="2"/>
        <v/>
      </c>
    </row>
    <row r="19" spans="1:15">
      <c r="A19" s="11" t="str">
        <f t="shared" si="0"/>
        <v/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12" t="str">
        <f t="shared" si="1"/>
        <v/>
      </c>
      <c r="O19" s="12" t="str">
        <f t="shared" si="2"/>
        <v/>
      </c>
    </row>
    <row r="20" spans="1:15">
      <c r="A20" s="11" t="str">
        <f t="shared" si="0"/>
        <v/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12" t="str">
        <f t="shared" si="1"/>
        <v/>
      </c>
      <c r="O20" s="12" t="str">
        <f t="shared" si="2"/>
        <v/>
      </c>
    </row>
    <row r="21" spans="1:15">
      <c r="A21" s="11" t="str">
        <f t="shared" si="0"/>
        <v/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12" t="str">
        <f t="shared" si="1"/>
        <v/>
      </c>
      <c r="O21" s="12" t="str">
        <f t="shared" si="2"/>
        <v/>
      </c>
    </row>
    <row r="22" spans="1:15">
      <c r="A22" s="11" t="str">
        <f t="shared" si="0"/>
        <v/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12" t="str">
        <f t="shared" si="1"/>
        <v/>
      </c>
      <c r="O22" s="12" t="str">
        <f t="shared" si="2"/>
        <v/>
      </c>
    </row>
    <row r="23" spans="1:15">
      <c r="A23" s="11" t="str">
        <f t="shared" si="0"/>
        <v/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12" t="str">
        <f t="shared" si="1"/>
        <v/>
      </c>
      <c r="O23" s="12" t="str">
        <f t="shared" si="2"/>
        <v/>
      </c>
    </row>
    <row r="24" spans="1:15">
      <c r="A24" s="11" t="str">
        <f t="shared" si="0"/>
        <v/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12" t="str">
        <f t="shared" si="1"/>
        <v/>
      </c>
      <c r="O24" s="12" t="str">
        <f t="shared" si="2"/>
        <v/>
      </c>
    </row>
    <row r="25" spans="1:15">
      <c r="A25" s="11" t="str">
        <f t="shared" si="0"/>
        <v/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12" t="str">
        <f t="shared" si="1"/>
        <v/>
      </c>
      <c r="O25" s="12" t="str">
        <f t="shared" si="2"/>
        <v/>
      </c>
    </row>
    <row r="26" spans="1:15">
      <c r="A26" s="11" t="str">
        <f t="shared" si="0"/>
        <v/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12" t="str">
        <f t="shared" si="1"/>
        <v/>
      </c>
      <c r="O26" s="12" t="str">
        <f t="shared" si="2"/>
        <v/>
      </c>
    </row>
    <row r="27" spans="1:15">
      <c r="A27" s="11" t="str">
        <f t="shared" si="0"/>
        <v/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12" t="str">
        <f t="shared" si="1"/>
        <v/>
      </c>
      <c r="O27" s="12" t="str">
        <f t="shared" si="2"/>
        <v/>
      </c>
    </row>
    <row r="28" spans="1:15">
      <c r="A28" s="11" t="str">
        <f t="shared" si="0"/>
        <v/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12" t="str">
        <f t="shared" si="1"/>
        <v/>
      </c>
      <c r="O28" s="12" t="str">
        <f t="shared" si="2"/>
        <v/>
      </c>
    </row>
    <row r="29" spans="1:15">
      <c r="A29" s="11" t="str">
        <f t="shared" si="0"/>
        <v/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12" t="str">
        <f t="shared" si="1"/>
        <v/>
      </c>
      <c r="O29" s="12" t="str">
        <f t="shared" si="2"/>
        <v/>
      </c>
    </row>
    <row r="30" spans="1:15">
      <c r="A30" s="11" t="str">
        <f t="shared" si="0"/>
        <v/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12" t="str">
        <f t="shared" si="1"/>
        <v/>
      </c>
      <c r="O30" s="12" t="str">
        <f t="shared" si="2"/>
        <v/>
      </c>
    </row>
    <row r="31" spans="1:15">
      <c r="A31" s="11" t="str">
        <f t="shared" si="0"/>
        <v/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12" t="str">
        <f t="shared" si="1"/>
        <v/>
      </c>
      <c r="O31" s="12" t="str">
        <f t="shared" si="2"/>
        <v/>
      </c>
    </row>
    <row r="32" spans="1:15">
      <c r="A32" s="11" t="str">
        <f t="shared" si="0"/>
        <v/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12" t="str">
        <f t="shared" si="1"/>
        <v/>
      </c>
      <c r="O32" s="12" t="str">
        <f t="shared" si="2"/>
        <v/>
      </c>
    </row>
    <row r="33" spans="1:15">
      <c r="A33" s="11" t="str">
        <f t="shared" si="0"/>
        <v/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12" t="str">
        <f t="shared" si="1"/>
        <v/>
      </c>
      <c r="O33" s="12" t="str">
        <f t="shared" si="2"/>
        <v/>
      </c>
    </row>
    <row r="34" spans="1:15">
      <c r="A34" s="11" t="str">
        <f t="shared" si="0"/>
        <v/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12" t="str">
        <f t="shared" si="1"/>
        <v/>
      </c>
      <c r="O34" s="12" t="str">
        <f t="shared" si="2"/>
        <v/>
      </c>
    </row>
    <row r="35" spans="1:15">
      <c r="A35" s="11" t="str">
        <f t="shared" si="0"/>
        <v/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12" t="str">
        <f t="shared" si="1"/>
        <v/>
      </c>
      <c r="O35" s="12" t="str">
        <f t="shared" si="2"/>
        <v/>
      </c>
    </row>
    <row r="36" spans="1:15">
      <c r="A36" s="11" t="str">
        <f t="shared" si="0"/>
        <v/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12" t="str">
        <f t="shared" si="1"/>
        <v/>
      </c>
      <c r="O36" s="12" t="str">
        <f t="shared" si="2"/>
        <v/>
      </c>
    </row>
    <row r="37" spans="1:15">
      <c r="A37" s="11" t="str">
        <f t="shared" si="0"/>
        <v/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12" t="str">
        <f t="shared" si="1"/>
        <v/>
      </c>
      <c r="O37" s="12" t="str">
        <f t="shared" si="2"/>
        <v/>
      </c>
    </row>
    <row r="38" spans="1:15">
      <c r="A38" s="11" t="str">
        <f t="shared" ref="A38:A69" si="3">IF(B38="","",ROW()-5)</f>
        <v/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12" t="str">
        <f t="shared" ref="N38:N69" si="4">IF(B38="","",IF(COUNTA(K38:M38)&lt;3,"",IF(OR(NOT(ISNUMBER(K38)),NOT(ISNUMBER(L38)),NOT(ISNUMBER(M38)),K38&lt;1,K38&gt;5,L38&lt;1,L38&gt;5,M38&lt;1,M38&gt;5),"Hibás adat",ROUND((K38*0.4)+(L38*0.3)+(M38*0.3),1))))</f>
        <v/>
      </c>
      <c r="O38" s="12" t="str">
        <f t="shared" ref="O38:O69" si="5">IF(N38="","",IF(NOT(ISNUMBER(N38)),"Hibás adat",IF(N38&gt;=4,"Kritikus",IF(N38&gt;=3,"Magas",IF(N38&gt;=2,"Közepes","Alacsony")))))</f>
        <v/>
      </c>
    </row>
    <row r="39" spans="1:15">
      <c r="A39" s="11" t="str">
        <f t="shared" si="3"/>
        <v/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12" t="str">
        <f t="shared" si="4"/>
        <v/>
      </c>
      <c r="O39" s="12" t="str">
        <f t="shared" si="5"/>
        <v/>
      </c>
    </row>
    <row r="40" spans="1:15">
      <c r="A40" s="11" t="str">
        <f t="shared" si="3"/>
        <v/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12" t="str">
        <f t="shared" si="4"/>
        <v/>
      </c>
      <c r="O40" s="12" t="str">
        <f t="shared" si="5"/>
        <v/>
      </c>
    </row>
    <row r="41" spans="1:15">
      <c r="A41" s="11" t="str">
        <f t="shared" si="3"/>
        <v/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12" t="str">
        <f t="shared" si="4"/>
        <v/>
      </c>
      <c r="O41" s="12" t="str">
        <f t="shared" si="5"/>
        <v/>
      </c>
    </row>
    <row r="42" spans="1:15">
      <c r="A42" s="11" t="str">
        <f t="shared" si="3"/>
        <v/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12" t="str">
        <f t="shared" si="4"/>
        <v/>
      </c>
      <c r="O42" s="12" t="str">
        <f t="shared" si="5"/>
        <v/>
      </c>
    </row>
    <row r="43" spans="1:15">
      <c r="A43" s="11" t="str">
        <f t="shared" si="3"/>
        <v/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12" t="str">
        <f t="shared" si="4"/>
        <v/>
      </c>
      <c r="O43" s="12" t="str">
        <f t="shared" si="5"/>
        <v/>
      </c>
    </row>
    <row r="44" spans="1:15">
      <c r="A44" s="11" t="str">
        <f t="shared" si="3"/>
        <v/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12" t="str">
        <f t="shared" si="4"/>
        <v/>
      </c>
      <c r="O44" s="12" t="str">
        <f t="shared" si="5"/>
        <v/>
      </c>
    </row>
    <row r="45" spans="1:15">
      <c r="A45" s="11" t="str">
        <f t="shared" si="3"/>
        <v/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2" t="str">
        <f t="shared" si="4"/>
        <v/>
      </c>
      <c r="O45" s="12" t="str">
        <f t="shared" si="5"/>
        <v/>
      </c>
    </row>
    <row r="46" spans="1:15">
      <c r="A46" s="11" t="str">
        <f t="shared" si="3"/>
        <v/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12" t="str">
        <f t="shared" si="4"/>
        <v/>
      </c>
      <c r="O46" s="12" t="str">
        <f t="shared" si="5"/>
        <v/>
      </c>
    </row>
    <row r="47" spans="1:15">
      <c r="A47" s="11" t="str">
        <f t="shared" si="3"/>
        <v/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2" t="str">
        <f t="shared" si="4"/>
        <v/>
      </c>
      <c r="O47" s="12" t="str">
        <f t="shared" si="5"/>
        <v/>
      </c>
    </row>
    <row r="48" spans="1:15">
      <c r="A48" s="11" t="str">
        <f t="shared" si="3"/>
        <v/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12" t="str">
        <f t="shared" si="4"/>
        <v/>
      </c>
      <c r="O48" s="12" t="str">
        <f t="shared" si="5"/>
        <v/>
      </c>
    </row>
    <row r="49" spans="1:15">
      <c r="A49" s="11" t="str">
        <f t="shared" si="3"/>
        <v/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2" t="str">
        <f t="shared" si="4"/>
        <v/>
      </c>
      <c r="O49" s="12" t="str">
        <f t="shared" si="5"/>
        <v/>
      </c>
    </row>
    <row r="50" spans="1:15">
      <c r="A50" s="11" t="str">
        <f t="shared" si="3"/>
        <v/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12" t="str">
        <f t="shared" si="4"/>
        <v/>
      </c>
      <c r="O50" s="12" t="str">
        <f t="shared" si="5"/>
        <v/>
      </c>
    </row>
    <row r="51" spans="1:15">
      <c r="A51" s="11" t="str">
        <f t="shared" si="3"/>
        <v/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12" t="str">
        <f t="shared" si="4"/>
        <v/>
      </c>
      <c r="O51" s="12" t="str">
        <f t="shared" si="5"/>
        <v/>
      </c>
    </row>
    <row r="52" spans="1:15">
      <c r="A52" s="11" t="str">
        <f t="shared" si="3"/>
        <v/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12" t="str">
        <f t="shared" si="4"/>
        <v/>
      </c>
      <c r="O52" s="12" t="str">
        <f t="shared" si="5"/>
        <v/>
      </c>
    </row>
    <row r="53" spans="1:15">
      <c r="A53" s="11" t="str">
        <f t="shared" si="3"/>
        <v/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12" t="str">
        <f t="shared" si="4"/>
        <v/>
      </c>
      <c r="O53" s="12" t="str">
        <f t="shared" si="5"/>
        <v/>
      </c>
    </row>
    <row r="54" spans="1:15">
      <c r="A54" s="11" t="str">
        <f t="shared" si="3"/>
        <v/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12" t="str">
        <f t="shared" si="4"/>
        <v/>
      </c>
      <c r="O54" s="12" t="str">
        <f t="shared" si="5"/>
        <v/>
      </c>
    </row>
    <row r="55" spans="1:15">
      <c r="A55" s="11" t="str">
        <f t="shared" si="3"/>
        <v/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12" t="str">
        <f t="shared" si="4"/>
        <v/>
      </c>
      <c r="O55" s="12" t="str">
        <f t="shared" si="5"/>
        <v/>
      </c>
    </row>
    <row r="56" spans="1:15">
      <c r="A56" s="11" t="str">
        <f t="shared" si="3"/>
        <v/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12" t="str">
        <f t="shared" si="4"/>
        <v/>
      </c>
      <c r="O56" s="12" t="str">
        <f t="shared" si="5"/>
        <v/>
      </c>
    </row>
    <row r="57" spans="1:15">
      <c r="A57" s="11" t="str">
        <f t="shared" si="3"/>
        <v/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12" t="str">
        <f t="shared" si="4"/>
        <v/>
      </c>
      <c r="O57" s="12" t="str">
        <f t="shared" si="5"/>
        <v/>
      </c>
    </row>
    <row r="58" spans="1:15">
      <c r="A58" s="11" t="str">
        <f t="shared" si="3"/>
        <v/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12" t="str">
        <f t="shared" si="4"/>
        <v/>
      </c>
      <c r="O58" s="12" t="str">
        <f t="shared" si="5"/>
        <v/>
      </c>
    </row>
    <row r="59" spans="1:15">
      <c r="A59" s="11" t="str">
        <f t="shared" si="3"/>
        <v/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12" t="str">
        <f t="shared" si="4"/>
        <v/>
      </c>
      <c r="O59" s="12" t="str">
        <f t="shared" si="5"/>
        <v/>
      </c>
    </row>
    <row r="60" spans="1:15">
      <c r="A60" s="11" t="str">
        <f t="shared" si="3"/>
        <v/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12" t="str">
        <f t="shared" si="4"/>
        <v/>
      </c>
      <c r="O60" s="12" t="str">
        <f t="shared" si="5"/>
        <v/>
      </c>
    </row>
    <row r="61" spans="1:15">
      <c r="A61" s="11" t="str">
        <f t="shared" si="3"/>
        <v/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12" t="str">
        <f t="shared" si="4"/>
        <v/>
      </c>
      <c r="O61" s="12" t="str">
        <f t="shared" si="5"/>
        <v/>
      </c>
    </row>
    <row r="62" spans="1:15">
      <c r="A62" s="11" t="str">
        <f t="shared" si="3"/>
        <v/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12" t="str">
        <f t="shared" si="4"/>
        <v/>
      </c>
      <c r="O62" s="12" t="str">
        <f t="shared" si="5"/>
        <v/>
      </c>
    </row>
    <row r="63" spans="1:15">
      <c r="A63" s="11" t="str">
        <f t="shared" si="3"/>
        <v/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12" t="str">
        <f t="shared" si="4"/>
        <v/>
      </c>
      <c r="O63" s="12" t="str">
        <f t="shared" si="5"/>
        <v/>
      </c>
    </row>
    <row r="64" spans="1:15">
      <c r="A64" s="11" t="str">
        <f t="shared" si="3"/>
        <v/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12" t="str">
        <f t="shared" si="4"/>
        <v/>
      </c>
      <c r="O64" s="12" t="str">
        <f t="shared" si="5"/>
        <v/>
      </c>
    </row>
    <row r="65" spans="1:15">
      <c r="A65" s="11" t="str">
        <f t="shared" si="3"/>
        <v/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12" t="str">
        <f t="shared" si="4"/>
        <v/>
      </c>
      <c r="O65" s="12" t="str">
        <f t="shared" si="5"/>
        <v/>
      </c>
    </row>
    <row r="66" spans="1:15">
      <c r="A66" s="11" t="str">
        <f t="shared" si="3"/>
        <v/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12" t="str">
        <f t="shared" si="4"/>
        <v/>
      </c>
      <c r="O66" s="12" t="str">
        <f t="shared" si="5"/>
        <v/>
      </c>
    </row>
    <row r="67" spans="1:15">
      <c r="A67" s="11" t="str">
        <f t="shared" si="3"/>
        <v/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12" t="str">
        <f t="shared" si="4"/>
        <v/>
      </c>
      <c r="O67" s="12" t="str">
        <f t="shared" si="5"/>
        <v/>
      </c>
    </row>
    <row r="68" spans="1:15">
      <c r="A68" s="11" t="str">
        <f t="shared" si="3"/>
        <v/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12" t="str">
        <f t="shared" si="4"/>
        <v/>
      </c>
      <c r="O68" s="12" t="str">
        <f t="shared" si="5"/>
        <v/>
      </c>
    </row>
    <row r="69" spans="1:15">
      <c r="A69" s="11" t="str">
        <f t="shared" si="3"/>
        <v/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12" t="str">
        <f t="shared" si="4"/>
        <v/>
      </c>
      <c r="O69" s="12" t="str">
        <f t="shared" si="5"/>
        <v/>
      </c>
    </row>
    <row r="70" spans="1:15">
      <c r="A70" s="11" t="str">
        <f t="shared" ref="A70:A101" si="6">IF(B70="","",ROW()-5)</f>
        <v/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12" t="str">
        <f t="shared" ref="N70:N101" si="7">IF(B70="","",IF(COUNTA(K70:M70)&lt;3,"",IF(OR(NOT(ISNUMBER(K70)),NOT(ISNUMBER(L70)),NOT(ISNUMBER(M70)),K70&lt;1,K70&gt;5,L70&lt;1,L70&gt;5,M70&lt;1,M70&gt;5),"Hibás adat",ROUND((K70*0.4)+(L70*0.3)+(M70*0.3),1))))</f>
        <v/>
      </c>
      <c r="O70" s="12" t="str">
        <f t="shared" ref="O70:O101" si="8">IF(N70="","",IF(NOT(ISNUMBER(N70)),"Hibás adat",IF(N70&gt;=4,"Kritikus",IF(N70&gt;=3,"Magas",IF(N70&gt;=2,"Közepes","Alacsony")))))</f>
        <v/>
      </c>
    </row>
    <row r="71" spans="1:15">
      <c r="A71" s="11" t="str">
        <f t="shared" si="6"/>
        <v/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12" t="str">
        <f t="shared" si="7"/>
        <v/>
      </c>
      <c r="O71" s="12" t="str">
        <f t="shared" si="8"/>
        <v/>
      </c>
    </row>
    <row r="72" spans="1:15">
      <c r="A72" s="11" t="str">
        <f t="shared" si="6"/>
        <v/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12" t="str">
        <f t="shared" si="7"/>
        <v/>
      </c>
      <c r="O72" s="12" t="str">
        <f t="shared" si="8"/>
        <v/>
      </c>
    </row>
    <row r="73" spans="1:15">
      <c r="A73" s="11" t="str">
        <f t="shared" si="6"/>
        <v/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12" t="str">
        <f t="shared" si="7"/>
        <v/>
      </c>
      <c r="O73" s="12" t="str">
        <f t="shared" si="8"/>
        <v/>
      </c>
    </row>
    <row r="74" spans="1:15">
      <c r="A74" s="11" t="str">
        <f t="shared" si="6"/>
        <v/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12" t="str">
        <f t="shared" si="7"/>
        <v/>
      </c>
      <c r="O74" s="12" t="str">
        <f t="shared" si="8"/>
        <v/>
      </c>
    </row>
    <row r="75" spans="1:15">
      <c r="A75" s="11" t="str">
        <f t="shared" si="6"/>
        <v/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12" t="str">
        <f t="shared" si="7"/>
        <v/>
      </c>
      <c r="O75" s="12" t="str">
        <f t="shared" si="8"/>
        <v/>
      </c>
    </row>
    <row r="76" spans="1:15">
      <c r="A76" s="11" t="str">
        <f t="shared" si="6"/>
        <v/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12" t="str">
        <f t="shared" si="7"/>
        <v/>
      </c>
      <c r="O76" s="12" t="str">
        <f t="shared" si="8"/>
        <v/>
      </c>
    </row>
    <row r="77" spans="1:15">
      <c r="A77" s="11" t="str">
        <f t="shared" si="6"/>
        <v/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12" t="str">
        <f t="shared" si="7"/>
        <v/>
      </c>
      <c r="O77" s="12" t="str">
        <f t="shared" si="8"/>
        <v/>
      </c>
    </row>
    <row r="78" spans="1:15">
      <c r="A78" s="11" t="str">
        <f t="shared" si="6"/>
        <v/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12" t="str">
        <f t="shared" si="7"/>
        <v/>
      </c>
      <c r="O78" s="12" t="str">
        <f t="shared" si="8"/>
        <v/>
      </c>
    </row>
    <row r="79" spans="1:15">
      <c r="A79" s="11" t="str">
        <f t="shared" si="6"/>
        <v/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12" t="str">
        <f t="shared" si="7"/>
        <v/>
      </c>
      <c r="O79" s="12" t="str">
        <f t="shared" si="8"/>
        <v/>
      </c>
    </row>
    <row r="80" spans="1:15">
      <c r="A80" s="11" t="str">
        <f t="shared" si="6"/>
        <v/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12" t="str">
        <f t="shared" si="7"/>
        <v/>
      </c>
      <c r="O80" s="12" t="str">
        <f t="shared" si="8"/>
        <v/>
      </c>
    </row>
    <row r="81" spans="1:15">
      <c r="A81" s="11" t="str">
        <f t="shared" si="6"/>
        <v/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12" t="str">
        <f t="shared" si="7"/>
        <v/>
      </c>
      <c r="O81" s="12" t="str">
        <f t="shared" si="8"/>
        <v/>
      </c>
    </row>
    <row r="82" spans="1:15">
      <c r="A82" s="11" t="str">
        <f t="shared" si="6"/>
        <v/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12" t="str">
        <f t="shared" si="7"/>
        <v/>
      </c>
      <c r="O82" s="12" t="str">
        <f t="shared" si="8"/>
        <v/>
      </c>
    </row>
    <row r="83" spans="1:15">
      <c r="A83" s="11" t="str">
        <f t="shared" si="6"/>
        <v/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12" t="str">
        <f t="shared" si="7"/>
        <v/>
      </c>
      <c r="O83" s="12" t="str">
        <f t="shared" si="8"/>
        <v/>
      </c>
    </row>
    <row r="84" spans="1:15">
      <c r="A84" s="11" t="str">
        <f t="shared" si="6"/>
        <v/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12" t="str">
        <f t="shared" si="7"/>
        <v/>
      </c>
      <c r="O84" s="12" t="str">
        <f t="shared" si="8"/>
        <v/>
      </c>
    </row>
    <row r="85" spans="1:15">
      <c r="A85" s="11" t="str">
        <f t="shared" si="6"/>
        <v/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12" t="str">
        <f t="shared" si="7"/>
        <v/>
      </c>
      <c r="O85" s="12" t="str">
        <f t="shared" si="8"/>
        <v/>
      </c>
    </row>
    <row r="86" spans="1:15">
      <c r="A86" s="11" t="str">
        <f t="shared" si="6"/>
        <v/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12" t="str">
        <f t="shared" si="7"/>
        <v/>
      </c>
      <c r="O86" s="12" t="str">
        <f t="shared" si="8"/>
        <v/>
      </c>
    </row>
    <row r="87" spans="1:15">
      <c r="A87" s="11" t="str">
        <f t="shared" si="6"/>
        <v/>
      </c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12" t="str">
        <f t="shared" si="7"/>
        <v/>
      </c>
      <c r="O87" s="12" t="str">
        <f t="shared" si="8"/>
        <v/>
      </c>
    </row>
    <row r="88" spans="1:15">
      <c r="A88" s="11" t="str">
        <f t="shared" si="6"/>
        <v/>
      </c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12" t="str">
        <f t="shared" si="7"/>
        <v/>
      </c>
      <c r="O88" s="12" t="str">
        <f t="shared" si="8"/>
        <v/>
      </c>
    </row>
    <row r="89" spans="1:15">
      <c r="A89" s="11" t="str">
        <f t="shared" si="6"/>
        <v/>
      </c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12" t="str">
        <f t="shared" si="7"/>
        <v/>
      </c>
      <c r="O89" s="12" t="str">
        <f t="shared" si="8"/>
        <v/>
      </c>
    </row>
    <row r="90" spans="1:15">
      <c r="A90" s="11" t="str">
        <f t="shared" si="6"/>
        <v/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12" t="str">
        <f t="shared" si="7"/>
        <v/>
      </c>
      <c r="O90" s="12" t="str">
        <f t="shared" si="8"/>
        <v/>
      </c>
    </row>
    <row r="91" spans="1:15">
      <c r="A91" s="11" t="str">
        <f t="shared" si="6"/>
        <v/>
      </c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12" t="str">
        <f t="shared" si="7"/>
        <v/>
      </c>
      <c r="O91" s="12" t="str">
        <f t="shared" si="8"/>
        <v/>
      </c>
    </row>
    <row r="92" spans="1:15">
      <c r="A92" s="11" t="str">
        <f t="shared" si="6"/>
        <v/>
      </c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12" t="str">
        <f t="shared" si="7"/>
        <v/>
      </c>
      <c r="O92" s="12" t="str">
        <f t="shared" si="8"/>
        <v/>
      </c>
    </row>
    <row r="93" spans="1:15">
      <c r="A93" s="11" t="str">
        <f t="shared" si="6"/>
        <v/>
      </c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12" t="str">
        <f t="shared" si="7"/>
        <v/>
      </c>
      <c r="O93" s="12" t="str">
        <f t="shared" si="8"/>
        <v/>
      </c>
    </row>
    <row r="94" spans="1:15">
      <c r="A94" s="11" t="str">
        <f t="shared" si="6"/>
        <v/>
      </c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12" t="str">
        <f t="shared" si="7"/>
        <v/>
      </c>
      <c r="O94" s="12" t="str">
        <f t="shared" si="8"/>
        <v/>
      </c>
    </row>
    <row r="95" spans="1:15">
      <c r="A95" s="11" t="str">
        <f t="shared" si="6"/>
        <v/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12" t="str">
        <f t="shared" si="7"/>
        <v/>
      </c>
      <c r="O95" s="12" t="str">
        <f t="shared" si="8"/>
        <v/>
      </c>
    </row>
    <row r="96" spans="1:15">
      <c r="A96" s="11" t="str">
        <f t="shared" si="6"/>
        <v/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12" t="str">
        <f t="shared" si="7"/>
        <v/>
      </c>
      <c r="O96" s="12" t="str">
        <f t="shared" si="8"/>
        <v/>
      </c>
    </row>
    <row r="97" spans="1:15">
      <c r="A97" s="11" t="str">
        <f t="shared" si="6"/>
        <v/>
      </c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12" t="str">
        <f t="shared" si="7"/>
        <v/>
      </c>
      <c r="O97" s="12" t="str">
        <f t="shared" si="8"/>
        <v/>
      </c>
    </row>
    <row r="98" spans="1:15">
      <c r="A98" s="11" t="str">
        <f t="shared" si="6"/>
        <v/>
      </c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12" t="str">
        <f t="shared" si="7"/>
        <v/>
      </c>
      <c r="O98" s="12" t="str">
        <f t="shared" si="8"/>
        <v/>
      </c>
    </row>
    <row r="99" spans="1:15">
      <c r="A99" s="11" t="str">
        <f t="shared" si="6"/>
        <v/>
      </c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12" t="str">
        <f t="shared" si="7"/>
        <v/>
      </c>
      <c r="O99" s="12" t="str">
        <f t="shared" si="8"/>
        <v/>
      </c>
    </row>
    <row r="100" spans="1:15">
      <c r="A100" s="11" t="str">
        <f t="shared" si="6"/>
        <v/>
      </c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12" t="str">
        <f t="shared" si="7"/>
        <v/>
      </c>
      <c r="O100" s="12" t="str">
        <f t="shared" si="8"/>
        <v/>
      </c>
    </row>
    <row r="101" spans="1:15">
      <c r="A101" s="11" t="str">
        <f t="shared" si="6"/>
        <v/>
      </c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12" t="str">
        <f t="shared" si="7"/>
        <v/>
      </c>
      <c r="O101" s="12" t="str">
        <f t="shared" si="8"/>
        <v/>
      </c>
    </row>
    <row r="102" spans="1:15">
      <c r="A102" s="11" t="str">
        <f t="shared" ref="A102:A133" si="9">IF(B102="","",ROW()-5)</f>
        <v/>
      </c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12" t="str">
        <f t="shared" ref="N102:N133" si="10">IF(B102="","",IF(COUNTA(K102:M102)&lt;3,"",IF(OR(NOT(ISNUMBER(K102)),NOT(ISNUMBER(L102)),NOT(ISNUMBER(M102)),K102&lt;1,K102&gt;5,L102&lt;1,L102&gt;5,M102&lt;1,M102&gt;5),"Hibás adat",ROUND((K102*0.4)+(L102*0.3)+(M102*0.3),1))))</f>
        <v/>
      </c>
      <c r="O102" s="12" t="str">
        <f t="shared" ref="O102:O133" si="11">IF(N102="","",IF(NOT(ISNUMBER(N102)),"Hibás adat",IF(N102&gt;=4,"Kritikus",IF(N102&gt;=3,"Magas",IF(N102&gt;=2,"Közepes","Alacsony")))))</f>
        <v/>
      </c>
    </row>
    <row r="103" spans="1:15">
      <c r="A103" s="11" t="str">
        <f t="shared" si="9"/>
        <v/>
      </c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12" t="str">
        <f t="shared" si="10"/>
        <v/>
      </c>
      <c r="O103" s="12" t="str">
        <f t="shared" si="11"/>
        <v/>
      </c>
    </row>
    <row r="104" spans="1:15">
      <c r="A104" s="11" t="str">
        <f t="shared" si="9"/>
        <v/>
      </c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12" t="str">
        <f t="shared" si="10"/>
        <v/>
      </c>
      <c r="O104" s="12" t="str">
        <f t="shared" si="11"/>
        <v/>
      </c>
    </row>
    <row r="105" spans="1:15">
      <c r="A105" s="11" t="str">
        <f t="shared" si="9"/>
        <v/>
      </c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12" t="str">
        <f t="shared" si="10"/>
        <v/>
      </c>
      <c r="O105" s="12" t="str">
        <f t="shared" si="11"/>
        <v/>
      </c>
    </row>
  </sheetData>
  <mergeCells count="4">
    <mergeCell ref="A1:O1"/>
    <mergeCell ref="A2:O2"/>
    <mergeCell ref="A3:O3"/>
    <mergeCell ref="A4:O4"/>
  </mergeCells>
  <conditionalFormatting sqref="N6:O105">
    <cfRule type="expression" dxfId="52" priority="5">
      <formula>OR(N6="Hibás adat",O6="Hibás adat")</formula>
    </cfRule>
  </conditionalFormatting>
  <conditionalFormatting sqref="O6:O105">
    <cfRule type="expression" dxfId="51" priority="1">
      <formula>$O6="Kritikus"</formula>
    </cfRule>
    <cfRule type="expression" dxfId="50" priority="2">
      <formula>$O6="Magas"</formula>
    </cfRule>
    <cfRule type="expression" dxfId="49" priority="3">
      <formula>$O6="Közepes"</formula>
    </cfRule>
    <cfRule type="expression" dxfId="48" priority="4">
      <formula>$O6="Alacsony"</formula>
    </cfRule>
  </conditionalFormatting>
  <dataValidations count="4">
    <dataValidation type="list" sqref="H6:H105" xr:uid="{00000000-0002-0000-0200-000000000000}">
      <formula1>"Napi,Heti,Havi,Negyedéves,Féléves,Éves,Eseti"</formula1>
    </dataValidation>
    <dataValidation type="list" sqref="I6:I105" xr:uid="{00000000-0002-0000-0200-000001000000}">
      <formula1>"Nincs,Részleges,Teljes"</formula1>
    </dataValidation>
    <dataValidation type="list" sqref="J6:J105" xr:uid="{00000000-0002-0000-0200-000002000000}">
      <formula1>"Alacsony,Közepes,Magas,Kritikus"</formula1>
    </dataValidation>
    <dataValidation type="list" sqref="K6:M105" xr:uid="{00000000-0002-0000-0200-000003000000}">
      <formula1>"1,2,3,4,5"</formula1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05"/>
  <sheetViews>
    <sheetView workbookViewId="0"/>
  </sheetViews>
  <sheetFormatPr defaultRowHeight="14.25"/>
  <cols>
    <col min="1" max="1" width="32" customWidth="1"/>
    <col min="2" max="3" width="18" customWidth="1"/>
    <col min="4" max="4" width="16" customWidth="1"/>
    <col min="5" max="5" width="18" customWidth="1"/>
    <col min="6" max="7" width="16" customWidth="1"/>
  </cols>
  <sheetData>
    <row r="1" spans="1:15" ht="33.950000000000003" customHeight="1">
      <c r="A1" s="32" t="s">
        <v>21</v>
      </c>
      <c r="B1" s="32"/>
      <c r="C1" s="32"/>
      <c r="D1" s="32"/>
      <c r="E1" s="32"/>
      <c r="F1" s="32"/>
      <c r="G1" s="32"/>
      <c r="H1" s="10"/>
      <c r="I1" s="10"/>
      <c r="J1" s="10"/>
      <c r="K1" s="10"/>
      <c r="L1" s="10"/>
      <c r="M1" s="10"/>
      <c r="N1" s="10"/>
      <c r="O1" s="10"/>
    </row>
    <row r="2" spans="1:15" ht="24.95" customHeight="1">
      <c r="A2" s="33" t="s">
        <v>87</v>
      </c>
      <c r="B2" s="33"/>
      <c r="C2" s="33"/>
      <c r="D2" s="33"/>
      <c r="E2" s="33"/>
      <c r="F2" s="33"/>
      <c r="G2" s="33"/>
      <c r="H2" s="10"/>
      <c r="I2" s="10"/>
      <c r="J2" s="10"/>
      <c r="K2" s="10"/>
      <c r="L2" s="10"/>
      <c r="M2" s="10"/>
      <c r="N2" s="10"/>
      <c r="O2" s="10"/>
    </row>
    <row r="3" spans="1:15" ht="27.95" customHeight="1">
      <c r="A3" s="42" t="s">
        <v>88</v>
      </c>
      <c r="B3" s="42"/>
      <c r="C3" s="42"/>
      <c r="D3" s="42"/>
      <c r="E3" s="42"/>
      <c r="F3" s="42"/>
      <c r="G3" s="42"/>
    </row>
    <row r="4" spans="1:15" ht="26.1" customHeight="1">
      <c r="A4" s="43" t="s">
        <v>89</v>
      </c>
      <c r="B4" s="43"/>
      <c r="C4" s="43"/>
      <c r="D4" s="43"/>
      <c r="E4" s="43"/>
      <c r="F4" s="43"/>
      <c r="G4" s="43"/>
    </row>
    <row r="5" spans="1:15" ht="30" customHeight="1">
      <c r="A5" s="5" t="s">
        <v>90</v>
      </c>
      <c r="B5" s="5" t="s">
        <v>91</v>
      </c>
      <c r="C5" s="5" t="s">
        <v>92</v>
      </c>
      <c r="D5" s="5" t="s">
        <v>93</v>
      </c>
      <c r="E5" s="5" t="s">
        <v>94</v>
      </c>
      <c r="F5" s="5" t="s">
        <v>95</v>
      </c>
      <c r="G5" s="5" t="s">
        <v>96</v>
      </c>
    </row>
    <row r="6" spans="1:15">
      <c r="A6" s="4"/>
      <c r="B6" s="4"/>
      <c r="C6" s="4"/>
      <c r="D6" s="4"/>
      <c r="E6" s="4"/>
      <c r="F6" s="12" t="str">
        <f t="shared" ref="F6:F37" si="0">IF(A6="","",IF(COUNTA(B6:E6)&lt;4,"",IF(OR(NOT(ISNUMBER(B6)),NOT(ISNUMBER(C6)),NOT(ISNUMBER(D6)),NOT(ISNUMBER(E6)),B6&lt;1,B6&gt;5,C6&lt;1,C6&gt;5,D6&lt;1,D6&gt;5,E6&lt;1,E6&gt;5),"Hibás adat",ROUND((B6*0.35)+(C6*0.25)+(D6*0.3)+((6-E6)*0.1),2))))</f>
        <v/>
      </c>
      <c r="G6" s="12" t="str">
        <f t="shared" ref="G6:G37" si="1">IF(F6="","",IF(NOT(ISNUMBER(F6)),"Hibás adat",IF(F6&gt;=4,"Kritikus",IF(F6&gt;=3.25,"Magas",IF(F6&gt;=2.5,"Közepes","Alacsony")))))</f>
        <v/>
      </c>
    </row>
    <row r="7" spans="1:15">
      <c r="A7" s="4"/>
      <c r="B7" s="4"/>
      <c r="C7" s="4"/>
      <c r="D7" s="4"/>
      <c r="E7" s="4"/>
      <c r="F7" s="12" t="str">
        <f t="shared" si="0"/>
        <v/>
      </c>
      <c r="G7" s="12" t="str">
        <f t="shared" si="1"/>
        <v/>
      </c>
    </row>
    <row r="8" spans="1:15">
      <c r="A8" s="4"/>
      <c r="B8" s="4"/>
      <c r="C8" s="4"/>
      <c r="D8" s="4"/>
      <c r="E8" s="4"/>
      <c r="F8" s="12" t="str">
        <f t="shared" si="0"/>
        <v/>
      </c>
      <c r="G8" s="12" t="str">
        <f t="shared" si="1"/>
        <v/>
      </c>
    </row>
    <row r="9" spans="1:15">
      <c r="A9" s="4"/>
      <c r="B9" s="4"/>
      <c r="C9" s="4"/>
      <c r="D9" s="4"/>
      <c r="E9" s="4"/>
      <c r="F9" s="12" t="str">
        <f t="shared" si="0"/>
        <v/>
      </c>
      <c r="G9" s="12" t="str">
        <f t="shared" si="1"/>
        <v/>
      </c>
    </row>
    <row r="10" spans="1:15">
      <c r="A10" s="4"/>
      <c r="B10" s="4"/>
      <c r="C10" s="4"/>
      <c r="D10" s="4"/>
      <c r="E10" s="4"/>
      <c r="F10" s="12" t="str">
        <f t="shared" si="0"/>
        <v/>
      </c>
      <c r="G10" s="12" t="str">
        <f t="shared" si="1"/>
        <v/>
      </c>
    </row>
    <row r="11" spans="1:15">
      <c r="A11" s="4"/>
      <c r="B11" s="4"/>
      <c r="C11" s="4"/>
      <c r="D11" s="4"/>
      <c r="E11" s="4"/>
      <c r="F11" s="12" t="str">
        <f t="shared" si="0"/>
        <v/>
      </c>
      <c r="G11" s="12" t="str">
        <f t="shared" si="1"/>
        <v/>
      </c>
    </row>
    <row r="12" spans="1:15">
      <c r="A12" s="4"/>
      <c r="B12" s="4"/>
      <c r="C12" s="4"/>
      <c r="D12" s="4"/>
      <c r="E12" s="4"/>
      <c r="F12" s="12" t="str">
        <f t="shared" si="0"/>
        <v/>
      </c>
      <c r="G12" s="12" t="str">
        <f t="shared" si="1"/>
        <v/>
      </c>
    </row>
    <row r="13" spans="1:15">
      <c r="A13" s="4"/>
      <c r="B13" s="4"/>
      <c r="C13" s="4"/>
      <c r="D13" s="4"/>
      <c r="E13" s="4"/>
      <c r="F13" s="12" t="str">
        <f t="shared" si="0"/>
        <v/>
      </c>
      <c r="G13" s="12" t="str">
        <f t="shared" si="1"/>
        <v/>
      </c>
    </row>
    <row r="14" spans="1:15">
      <c r="A14" s="4"/>
      <c r="B14" s="4"/>
      <c r="C14" s="4"/>
      <c r="D14" s="4"/>
      <c r="E14" s="4"/>
      <c r="F14" s="12" t="str">
        <f t="shared" si="0"/>
        <v/>
      </c>
      <c r="G14" s="12" t="str">
        <f t="shared" si="1"/>
        <v/>
      </c>
    </row>
    <row r="15" spans="1:15">
      <c r="A15" s="4"/>
      <c r="B15" s="4"/>
      <c r="C15" s="4"/>
      <c r="D15" s="4"/>
      <c r="E15" s="4"/>
      <c r="F15" s="12" t="str">
        <f t="shared" si="0"/>
        <v/>
      </c>
      <c r="G15" s="12" t="str">
        <f t="shared" si="1"/>
        <v/>
      </c>
    </row>
    <row r="16" spans="1:15">
      <c r="A16" s="4"/>
      <c r="B16" s="4"/>
      <c r="C16" s="4"/>
      <c r="D16" s="4"/>
      <c r="E16" s="4"/>
      <c r="F16" s="12" t="str">
        <f t="shared" si="0"/>
        <v/>
      </c>
      <c r="G16" s="12" t="str">
        <f t="shared" si="1"/>
        <v/>
      </c>
    </row>
    <row r="17" spans="1:7">
      <c r="A17" s="4"/>
      <c r="B17" s="4"/>
      <c r="C17" s="4"/>
      <c r="D17" s="4"/>
      <c r="E17" s="4"/>
      <c r="F17" s="12" t="str">
        <f t="shared" si="0"/>
        <v/>
      </c>
      <c r="G17" s="12" t="str">
        <f t="shared" si="1"/>
        <v/>
      </c>
    </row>
    <row r="18" spans="1:7">
      <c r="A18" s="4"/>
      <c r="B18" s="4"/>
      <c r="C18" s="4"/>
      <c r="D18" s="4"/>
      <c r="E18" s="4"/>
      <c r="F18" s="12" t="str">
        <f t="shared" si="0"/>
        <v/>
      </c>
      <c r="G18" s="12" t="str">
        <f t="shared" si="1"/>
        <v/>
      </c>
    </row>
    <row r="19" spans="1:7">
      <c r="A19" s="4"/>
      <c r="B19" s="4"/>
      <c r="C19" s="4"/>
      <c r="D19" s="4"/>
      <c r="E19" s="4"/>
      <c r="F19" s="12" t="str">
        <f t="shared" si="0"/>
        <v/>
      </c>
      <c r="G19" s="12" t="str">
        <f t="shared" si="1"/>
        <v/>
      </c>
    </row>
    <row r="20" spans="1:7">
      <c r="A20" s="4"/>
      <c r="B20" s="4"/>
      <c r="C20" s="4"/>
      <c r="D20" s="4"/>
      <c r="E20" s="4"/>
      <c r="F20" s="12" t="str">
        <f t="shared" si="0"/>
        <v/>
      </c>
      <c r="G20" s="12" t="str">
        <f t="shared" si="1"/>
        <v/>
      </c>
    </row>
    <row r="21" spans="1:7">
      <c r="A21" s="4"/>
      <c r="B21" s="4"/>
      <c r="C21" s="4"/>
      <c r="D21" s="4"/>
      <c r="E21" s="4"/>
      <c r="F21" s="12" t="str">
        <f t="shared" si="0"/>
        <v/>
      </c>
      <c r="G21" s="12" t="str">
        <f t="shared" si="1"/>
        <v/>
      </c>
    </row>
    <row r="22" spans="1:7">
      <c r="A22" s="4"/>
      <c r="B22" s="4"/>
      <c r="C22" s="4"/>
      <c r="D22" s="4"/>
      <c r="E22" s="4"/>
      <c r="F22" s="12" t="str">
        <f t="shared" si="0"/>
        <v/>
      </c>
      <c r="G22" s="12" t="str">
        <f t="shared" si="1"/>
        <v/>
      </c>
    </row>
    <row r="23" spans="1:7">
      <c r="A23" s="4"/>
      <c r="B23" s="4"/>
      <c r="C23" s="4"/>
      <c r="D23" s="4"/>
      <c r="E23" s="4"/>
      <c r="F23" s="12" t="str">
        <f t="shared" si="0"/>
        <v/>
      </c>
      <c r="G23" s="12" t="str">
        <f t="shared" si="1"/>
        <v/>
      </c>
    </row>
    <row r="24" spans="1:7">
      <c r="A24" s="4"/>
      <c r="B24" s="4"/>
      <c r="C24" s="4"/>
      <c r="D24" s="4"/>
      <c r="E24" s="4"/>
      <c r="F24" s="12" t="str">
        <f t="shared" si="0"/>
        <v/>
      </c>
      <c r="G24" s="12" t="str">
        <f t="shared" si="1"/>
        <v/>
      </c>
    </row>
    <row r="25" spans="1:7">
      <c r="A25" s="4"/>
      <c r="B25" s="4"/>
      <c r="C25" s="4"/>
      <c r="D25" s="4"/>
      <c r="E25" s="4"/>
      <c r="F25" s="12" t="str">
        <f t="shared" si="0"/>
        <v/>
      </c>
      <c r="G25" s="12" t="str">
        <f t="shared" si="1"/>
        <v/>
      </c>
    </row>
    <row r="26" spans="1:7">
      <c r="A26" s="4"/>
      <c r="B26" s="4"/>
      <c r="C26" s="4"/>
      <c r="D26" s="4"/>
      <c r="E26" s="4"/>
      <c r="F26" s="12" t="str">
        <f t="shared" si="0"/>
        <v/>
      </c>
      <c r="G26" s="12" t="str">
        <f t="shared" si="1"/>
        <v/>
      </c>
    </row>
    <row r="27" spans="1:7">
      <c r="A27" s="4"/>
      <c r="B27" s="4"/>
      <c r="C27" s="4"/>
      <c r="D27" s="4"/>
      <c r="E27" s="4"/>
      <c r="F27" s="12" t="str">
        <f t="shared" si="0"/>
        <v/>
      </c>
      <c r="G27" s="12" t="str">
        <f t="shared" si="1"/>
        <v/>
      </c>
    </row>
    <row r="28" spans="1:7">
      <c r="A28" s="4"/>
      <c r="B28" s="4"/>
      <c r="C28" s="4"/>
      <c r="D28" s="4"/>
      <c r="E28" s="4"/>
      <c r="F28" s="12" t="str">
        <f t="shared" si="0"/>
        <v/>
      </c>
      <c r="G28" s="12" t="str">
        <f t="shared" si="1"/>
        <v/>
      </c>
    </row>
    <row r="29" spans="1:7">
      <c r="A29" s="4"/>
      <c r="B29" s="4"/>
      <c r="C29" s="4"/>
      <c r="D29" s="4"/>
      <c r="E29" s="4"/>
      <c r="F29" s="12" t="str">
        <f t="shared" si="0"/>
        <v/>
      </c>
      <c r="G29" s="12" t="str">
        <f t="shared" si="1"/>
        <v/>
      </c>
    </row>
    <row r="30" spans="1:7">
      <c r="A30" s="4"/>
      <c r="B30" s="4"/>
      <c r="C30" s="4"/>
      <c r="D30" s="4"/>
      <c r="E30" s="4"/>
      <c r="F30" s="12" t="str">
        <f t="shared" si="0"/>
        <v/>
      </c>
      <c r="G30" s="12" t="str">
        <f t="shared" si="1"/>
        <v/>
      </c>
    </row>
    <row r="31" spans="1:7">
      <c r="A31" s="4"/>
      <c r="B31" s="4"/>
      <c r="C31" s="4"/>
      <c r="D31" s="4"/>
      <c r="E31" s="4"/>
      <c r="F31" s="12" t="str">
        <f t="shared" si="0"/>
        <v/>
      </c>
      <c r="G31" s="12" t="str">
        <f t="shared" si="1"/>
        <v/>
      </c>
    </row>
    <row r="32" spans="1:7">
      <c r="A32" s="4"/>
      <c r="B32" s="4"/>
      <c r="C32" s="4"/>
      <c r="D32" s="4"/>
      <c r="E32" s="4"/>
      <c r="F32" s="12" t="str">
        <f t="shared" si="0"/>
        <v/>
      </c>
      <c r="G32" s="12" t="str">
        <f t="shared" si="1"/>
        <v/>
      </c>
    </row>
    <row r="33" spans="1:7">
      <c r="A33" s="4"/>
      <c r="B33" s="4"/>
      <c r="C33" s="4"/>
      <c r="D33" s="4"/>
      <c r="E33" s="4"/>
      <c r="F33" s="12" t="str">
        <f t="shared" si="0"/>
        <v/>
      </c>
      <c r="G33" s="12" t="str">
        <f t="shared" si="1"/>
        <v/>
      </c>
    </row>
    <row r="34" spans="1:7">
      <c r="A34" s="4"/>
      <c r="B34" s="4"/>
      <c r="C34" s="4"/>
      <c r="D34" s="4"/>
      <c r="E34" s="4"/>
      <c r="F34" s="12" t="str">
        <f t="shared" si="0"/>
        <v/>
      </c>
      <c r="G34" s="12" t="str">
        <f t="shared" si="1"/>
        <v/>
      </c>
    </row>
    <row r="35" spans="1:7">
      <c r="A35" s="4"/>
      <c r="B35" s="4"/>
      <c r="C35" s="4"/>
      <c r="D35" s="4"/>
      <c r="E35" s="4"/>
      <c r="F35" s="12" t="str">
        <f t="shared" si="0"/>
        <v/>
      </c>
      <c r="G35" s="12" t="str">
        <f t="shared" si="1"/>
        <v/>
      </c>
    </row>
    <row r="36" spans="1:7">
      <c r="A36" s="4"/>
      <c r="B36" s="4"/>
      <c r="C36" s="4"/>
      <c r="D36" s="4"/>
      <c r="E36" s="4"/>
      <c r="F36" s="12" t="str">
        <f t="shared" si="0"/>
        <v/>
      </c>
      <c r="G36" s="12" t="str">
        <f t="shared" si="1"/>
        <v/>
      </c>
    </row>
    <row r="37" spans="1:7">
      <c r="A37" s="4"/>
      <c r="B37" s="4"/>
      <c r="C37" s="4"/>
      <c r="D37" s="4"/>
      <c r="E37" s="4"/>
      <c r="F37" s="12" t="str">
        <f t="shared" si="0"/>
        <v/>
      </c>
      <c r="G37" s="12" t="str">
        <f t="shared" si="1"/>
        <v/>
      </c>
    </row>
    <row r="38" spans="1:7">
      <c r="A38" s="4"/>
      <c r="B38" s="4"/>
      <c r="C38" s="4"/>
      <c r="D38" s="4"/>
      <c r="E38" s="4"/>
      <c r="F38" s="12" t="str">
        <f t="shared" ref="F38:F69" si="2">IF(A38="","",IF(COUNTA(B38:E38)&lt;4,"",IF(OR(NOT(ISNUMBER(B38)),NOT(ISNUMBER(C38)),NOT(ISNUMBER(D38)),NOT(ISNUMBER(E38)),B38&lt;1,B38&gt;5,C38&lt;1,C38&gt;5,D38&lt;1,D38&gt;5,E38&lt;1,E38&gt;5),"Hibás adat",ROUND((B38*0.35)+(C38*0.25)+(D38*0.3)+((6-E38)*0.1),2))))</f>
        <v/>
      </c>
      <c r="G38" s="12" t="str">
        <f t="shared" ref="G38:G69" si="3">IF(F38="","",IF(NOT(ISNUMBER(F38)),"Hibás adat",IF(F38&gt;=4,"Kritikus",IF(F38&gt;=3.25,"Magas",IF(F38&gt;=2.5,"Közepes","Alacsony")))))</f>
        <v/>
      </c>
    </row>
    <row r="39" spans="1:7">
      <c r="A39" s="4"/>
      <c r="B39" s="4"/>
      <c r="C39" s="4"/>
      <c r="D39" s="4"/>
      <c r="E39" s="4"/>
      <c r="F39" s="12" t="str">
        <f t="shared" si="2"/>
        <v/>
      </c>
      <c r="G39" s="12" t="str">
        <f t="shared" si="3"/>
        <v/>
      </c>
    </row>
    <row r="40" spans="1:7">
      <c r="A40" s="4"/>
      <c r="B40" s="4"/>
      <c r="C40" s="4"/>
      <c r="D40" s="4"/>
      <c r="E40" s="4"/>
      <c r="F40" s="12" t="str">
        <f t="shared" si="2"/>
        <v/>
      </c>
      <c r="G40" s="12" t="str">
        <f t="shared" si="3"/>
        <v/>
      </c>
    </row>
    <row r="41" spans="1:7">
      <c r="A41" s="4"/>
      <c r="B41" s="4"/>
      <c r="C41" s="4"/>
      <c r="D41" s="4"/>
      <c r="E41" s="4"/>
      <c r="F41" s="12" t="str">
        <f t="shared" si="2"/>
        <v/>
      </c>
      <c r="G41" s="12" t="str">
        <f t="shared" si="3"/>
        <v/>
      </c>
    </row>
    <row r="42" spans="1:7">
      <c r="A42" s="4"/>
      <c r="B42" s="4"/>
      <c r="C42" s="4"/>
      <c r="D42" s="4"/>
      <c r="E42" s="4"/>
      <c r="F42" s="12" t="str">
        <f t="shared" si="2"/>
        <v/>
      </c>
      <c r="G42" s="12" t="str">
        <f t="shared" si="3"/>
        <v/>
      </c>
    </row>
    <row r="43" spans="1:7">
      <c r="A43" s="4"/>
      <c r="B43" s="4"/>
      <c r="C43" s="4"/>
      <c r="D43" s="4"/>
      <c r="E43" s="4"/>
      <c r="F43" s="12" t="str">
        <f t="shared" si="2"/>
        <v/>
      </c>
      <c r="G43" s="12" t="str">
        <f t="shared" si="3"/>
        <v/>
      </c>
    </row>
    <row r="44" spans="1:7">
      <c r="A44" s="4"/>
      <c r="B44" s="4"/>
      <c r="C44" s="4"/>
      <c r="D44" s="4"/>
      <c r="E44" s="4"/>
      <c r="F44" s="12" t="str">
        <f t="shared" si="2"/>
        <v/>
      </c>
      <c r="G44" s="12" t="str">
        <f t="shared" si="3"/>
        <v/>
      </c>
    </row>
    <row r="45" spans="1:7">
      <c r="A45" s="4"/>
      <c r="B45" s="4"/>
      <c r="C45" s="4"/>
      <c r="D45" s="4"/>
      <c r="E45" s="4"/>
      <c r="F45" s="12" t="str">
        <f t="shared" si="2"/>
        <v/>
      </c>
      <c r="G45" s="12" t="str">
        <f t="shared" si="3"/>
        <v/>
      </c>
    </row>
    <row r="46" spans="1:7">
      <c r="A46" s="4"/>
      <c r="B46" s="4"/>
      <c r="C46" s="4"/>
      <c r="D46" s="4"/>
      <c r="E46" s="4"/>
      <c r="F46" s="12" t="str">
        <f t="shared" si="2"/>
        <v/>
      </c>
      <c r="G46" s="12" t="str">
        <f t="shared" si="3"/>
        <v/>
      </c>
    </row>
    <row r="47" spans="1:7">
      <c r="A47" s="4"/>
      <c r="B47" s="4"/>
      <c r="C47" s="4"/>
      <c r="D47" s="4"/>
      <c r="E47" s="4"/>
      <c r="F47" s="12" t="str">
        <f t="shared" si="2"/>
        <v/>
      </c>
      <c r="G47" s="12" t="str">
        <f t="shared" si="3"/>
        <v/>
      </c>
    </row>
    <row r="48" spans="1:7">
      <c r="A48" s="4"/>
      <c r="B48" s="4"/>
      <c r="C48" s="4"/>
      <c r="D48" s="4"/>
      <c r="E48" s="4"/>
      <c r="F48" s="12" t="str">
        <f t="shared" si="2"/>
        <v/>
      </c>
      <c r="G48" s="12" t="str">
        <f t="shared" si="3"/>
        <v/>
      </c>
    </row>
    <row r="49" spans="1:7">
      <c r="A49" s="4"/>
      <c r="B49" s="4"/>
      <c r="C49" s="4"/>
      <c r="D49" s="4"/>
      <c r="E49" s="4"/>
      <c r="F49" s="12" t="str">
        <f t="shared" si="2"/>
        <v/>
      </c>
      <c r="G49" s="12" t="str">
        <f t="shared" si="3"/>
        <v/>
      </c>
    </row>
    <row r="50" spans="1:7">
      <c r="A50" s="4"/>
      <c r="B50" s="4"/>
      <c r="C50" s="4"/>
      <c r="D50" s="4"/>
      <c r="E50" s="4"/>
      <c r="F50" s="12" t="str">
        <f t="shared" si="2"/>
        <v/>
      </c>
      <c r="G50" s="12" t="str">
        <f t="shared" si="3"/>
        <v/>
      </c>
    </row>
    <row r="51" spans="1:7">
      <c r="A51" s="4"/>
      <c r="B51" s="4"/>
      <c r="C51" s="4"/>
      <c r="D51" s="4"/>
      <c r="E51" s="4"/>
      <c r="F51" s="12" t="str">
        <f t="shared" si="2"/>
        <v/>
      </c>
      <c r="G51" s="12" t="str">
        <f t="shared" si="3"/>
        <v/>
      </c>
    </row>
    <row r="52" spans="1:7">
      <c r="A52" s="4"/>
      <c r="B52" s="4"/>
      <c r="C52" s="4"/>
      <c r="D52" s="4"/>
      <c r="E52" s="4"/>
      <c r="F52" s="12" t="str">
        <f t="shared" si="2"/>
        <v/>
      </c>
      <c r="G52" s="12" t="str">
        <f t="shared" si="3"/>
        <v/>
      </c>
    </row>
    <row r="53" spans="1:7">
      <c r="A53" s="4"/>
      <c r="B53" s="4"/>
      <c r="C53" s="4"/>
      <c r="D53" s="4"/>
      <c r="E53" s="4"/>
      <c r="F53" s="12" t="str">
        <f t="shared" si="2"/>
        <v/>
      </c>
      <c r="G53" s="12" t="str">
        <f t="shared" si="3"/>
        <v/>
      </c>
    </row>
    <row r="54" spans="1:7">
      <c r="A54" s="4"/>
      <c r="B54" s="4"/>
      <c r="C54" s="4"/>
      <c r="D54" s="4"/>
      <c r="E54" s="4"/>
      <c r="F54" s="12" t="str">
        <f t="shared" si="2"/>
        <v/>
      </c>
      <c r="G54" s="12" t="str">
        <f t="shared" si="3"/>
        <v/>
      </c>
    </row>
    <row r="55" spans="1:7">
      <c r="A55" s="4"/>
      <c r="B55" s="4"/>
      <c r="C55" s="4"/>
      <c r="D55" s="4"/>
      <c r="E55" s="4"/>
      <c r="F55" s="12" t="str">
        <f t="shared" si="2"/>
        <v/>
      </c>
      <c r="G55" s="12" t="str">
        <f t="shared" si="3"/>
        <v/>
      </c>
    </row>
    <row r="56" spans="1:7">
      <c r="A56" s="4"/>
      <c r="B56" s="4"/>
      <c r="C56" s="4"/>
      <c r="D56" s="4"/>
      <c r="E56" s="4"/>
      <c r="F56" s="12" t="str">
        <f t="shared" si="2"/>
        <v/>
      </c>
      <c r="G56" s="12" t="str">
        <f t="shared" si="3"/>
        <v/>
      </c>
    </row>
    <row r="57" spans="1:7">
      <c r="A57" s="4"/>
      <c r="B57" s="4"/>
      <c r="C57" s="4"/>
      <c r="D57" s="4"/>
      <c r="E57" s="4"/>
      <c r="F57" s="12" t="str">
        <f t="shared" si="2"/>
        <v/>
      </c>
      <c r="G57" s="12" t="str">
        <f t="shared" si="3"/>
        <v/>
      </c>
    </row>
    <row r="58" spans="1:7">
      <c r="A58" s="4"/>
      <c r="B58" s="4"/>
      <c r="C58" s="4"/>
      <c r="D58" s="4"/>
      <c r="E58" s="4"/>
      <c r="F58" s="12" t="str">
        <f t="shared" si="2"/>
        <v/>
      </c>
      <c r="G58" s="12" t="str">
        <f t="shared" si="3"/>
        <v/>
      </c>
    </row>
    <row r="59" spans="1:7">
      <c r="A59" s="4"/>
      <c r="B59" s="4"/>
      <c r="C59" s="4"/>
      <c r="D59" s="4"/>
      <c r="E59" s="4"/>
      <c r="F59" s="12" t="str">
        <f t="shared" si="2"/>
        <v/>
      </c>
      <c r="G59" s="12" t="str">
        <f t="shared" si="3"/>
        <v/>
      </c>
    </row>
    <row r="60" spans="1:7">
      <c r="A60" s="4"/>
      <c r="B60" s="4"/>
      <c r="C60" s="4"/>
      <c r="D60" s="4"/>
      <c r="E60" s="4"/>
      <c r="F60" s="12" t="str">
        <f t="shared" si="2"/>
        <v/>
      </c>
      <c r="G60" s="12" t="str">
        <f t="shared" si="3"/>
        <v/>
      </c>
    </row>
    <row r="61" spans="1:7">
      <c r="A61" s="4"/>
      <c r="B61" s="4"/>
      <c r="C61" s="4"/>
      <c r="D61" s="4"/>
      <c r="E61" s="4"/>
      <c r="F61" s="12" t="str">
        <f t="shared" si="2"/>
        <v/>
      </c>
      <c r="G61" s="12" t="str">
        <f t="shared" si="3"/>
        <v/>
      </c>
    </row>
    <row r="62" spans="1:7">
      <c r="A62" s="4"/>
      <c r="B62" s="4"/>
      <c r="C62" s="4"/>
      <c r="D62" s="4"/>
      <c r="E62" s="4"/>
      <c r="F62" s="12" t="str">
        <f t="shared" si="2"/>
        <v/>
      </c>
      <c r="G62" s="12" t="str">
        <f t="shared" si="3"/>
        <v/>
      </c>
    </row>
    <row r="63" spans="1:7">
      <c r="A63" s="4"/>
      <c r="B63" s="4"/>
      <c r="C63" s="4"/>
      <c r="D63" s="4"/>
      <c r="E63" s="4"/>
      <c r="F63" s="12" t="str">
        <f t="shared" si="2"/>
        <v/>
      </c>
      <c r="G63" s="12" t="str">
        <f t="shared" si="3"/>
        <v/>
      </c>
    </row>
    <row r="64" spans="1:7">
      <c r="A64" s="4"/>
      <c r="B64" s="4"/>
      <c r="C64" s="4"/>
      <c r="D64" s="4"/>
      <c r="E64" s="4"/>
      <c r="F64" s="12" t="str">
        <f t="shared" si="2"/>
        <v/>
      </c>
      <c r="G64" s="12" t="str">
        <f t="shared" si="3"/>
        <v/>
      </c>
    </row>
    <row r="65" spans="1:7">
      <c r="A65" s="4"/>
      <c r="B65" s="4"/>
      <c r="C65" s="4"/>
      <c r="D65" s="4"/>
      <c r="E65" s="4"/>
      <c r="F65" s="12" t="str">
        <f t="shared" si="2"/>
        <v/>
      </c>
      <c r="G65" s="12" t="str">
        <f t="shared" si="3"/>
        <v/>
      </c>
    </row>
    <row r="66" spans="1:7">
      <c r="A66" s="4"/>
      <c r="B66" s="4"/>
      <c r="C66" s="4"/>
      <c r="D66" s="4"/>
      <c r="E66" s="4"/>
      <c r="F66" s="12" t="str">
        <f t="shared" si="2"/>
        <v/>
      </c>
      <c r="G66" s="12" t="str">
        <f t="shared" si="3"/>
        <v/>
      </c>
    </row>
    <row r="67" spans="1:7">
      <c r="A67" s="4"/>
      <c r="B67" s="4"/>
      <c r="C67" s="4"/>
      <c r="D67" s="4"/>
      <c r="E67" s="4"/>
      <c r="F67" s="12" t="str">
        <f t="shared" si="2"/>
        <v/>
      </c>
      <c r="G67" s="12" t="str">
        <f t="shared" si="3"/>
        <v/>
      </c>
    </row>
    <row r="68" spans="1:7">
      <c r="A68" s="4"/>
      <c r="B68" s="4"/>
      <c r="C68" s="4"/>
      <c r="D68" s="4"/>
      <c r="E68" s="4"/>
      <c r="F68" s="12" t="str">
        <f t="shared" si="2"/>
        <v/>
      </c>
      <c r="G68" s="12" t="str">
        <f t="shared" si="3"/>
        <v/>
      </c>
    </row>
    <row r="69" spans="1:7">
      <c r="A69" s="4"/>
      <c r="B69" s="4"/>
      <c r="C69" s="4"/>
      <c r="D69" s="4"/>
      <c r="E69" s="4"/>
      <c r="F69" s="12" t="str">
        <f t="shared" si="2"/>
        <v/>
      </c>
      <c r="G69" s="12" t="str">
        <f t="shared" si="3"/>
        <v/>
      </c>
    </row>
    <row r="70" spans="1:7">
      <c r="A70" s="4"/>
      <c r="B70" s="4"/>
      <c r="C70" s="4"/>
      <c r="D70" s="4"/>
      <c r="E70" s="4"/>
      <c r="F70" s="12" t="str">
        <f t="shared" ref="F70:F101" si="4">IF(A70="","",IF(COUNTA(B70:E70)&lt;4,"",IF(OR(NOT(ISNUMBER(B70)),NOT(ISNUMBER(C70)),NOT(ISNUMBER(D70)),NOT(ISNUMBER(E70)),B70&lt;1,B70&gt;5,C70&lt;1,C70&gt;5,D70&lt;1,D70&gt;5,E70&lt;1,E70&gt;5),"Hibás adat",ROUND((B70*0.35)+(C70*0.25)+(D70*0.3)+((6-E70)*0.1),2))))</f>
        <v/>
      </c>
      <c r="G70" s="12" t="str">
        <f t="shared" ref="G70:G101" si="5">IF(F70="","",IF(NOT(ISNUMBER(F70)),"Hibás adat",IF(F70&gt;=4,"Kritikus",IF(F70&gt;=3.25,"Magas",IF(F70&gt;=2.5,"Közepes","Alacsony")))))</f>
        <v/>
      </c>
    </row>
    <row r="71" spans="1:7">
      <c r="A71" s="4"/>
      <c r="B71" s="4"/>
      <c r="C71" s="4"/>
      <c r="D71" s="4"/>
      <c r="E71" s="4"/>
      <c r="F71" s="12" t="str">
        <f t="shared" si="4"/>
        <v/>
      </c>
      <c r="G71" s="12" t="str">
        <f t="shared" si="5"/>
        <v/>
      </c>
    </row>
    <row r="72" spans="1:7">
      <c r="A72" s="4"/>
      <c r="B72" s="4"/>
      <c r="C72" s="4"/>
      <c r="D72" s="4"/>
      <c r="E72" s="4"/>
      <c r="F72" s="12" t="str">
        <f t="shared" si="4"/>
        <v/>
      </c>
      <c r="G72" s="12" t="str">
        <f t="shared" si="5"/>
        <v/>
      </c>
    </row>
    <row r="73" spans="1:7">
      <c r="A73" s="4"/>
      <c r="B73" s="4"/>
      <c r="C73" s="4"/>
      <c r="D73" s="4"/>
      <c r="E73" s="4"/>
      <c r="F73" s="12" t="str">
        <f t="shared" si="4"/>
        <v/>
      </c>
      <c r="G73" s="12" t="str">
        <f t="shared" si="5"/>
        <v/>
      </c>
    </row>
    <row r="74" spans="1:7">
      <c r="A74" s="4"/>
      <c r="B74" s="4"/>
      <c r="C74" s="4"/>
      <c r="D74" s="4"/>
      <c r="E74" s="4"/>
      <c r="F74" s="12" t="str">
        <f t="shared" si="4"/>
        <v/>
      </c>
      <c r="G74" s="12" t="str">
        <f t="shared" si="5"/>
        <v/>
      </c>
    </row>
    <row r="75" spans="1:7">
      <c r="A75" s="4"/>
      <c r="B75" s="4"/>
      <c r="C75" s="4"/>
      <c r="D75" s="4"/>
      <c r="E75" s="4"/>
      <c r="F75" s="12" t="str">
        <f t="shared" si="4"/>
        <v/>
      </c>
      <c r="G75" s="12" t="str">
        <f t="shared" si="5"/>
        <v/>
      </c>
    </row>
    <row r="76" spans="1:7">
      <c r="A76" s="4"/>
      <c r="B76" s="4"/>
      <c r="C76" s="4"/>
      <c r="D76" s="4"/>
      <c r="E76" s="4"/>
      <c r="F76" s="12" t="str">
        <f t="shared" si="4"/>
        <v/>
      </c>
      <c r="G76" s="12" t="str">
        <f t="shared" si="5"/>
        <v/>
      </c>
    </row>
    <row r="77" spans="1:7">
      <c r="A77" s="4"/>
      <c r="B77" s="4"/>
      <c r="C77" s="4"/>
      <c r="D77" s="4"/>
      <c r="E77" s="4"/>
      <c r="F77" s="12" t="str">
        <f t="shared" si="4"/>
        <v/>
      </c>
      <c r="G77" s="12" t="str">
        <f t="shared" si="5"/>
        <v/>
      </c>
    </row>
    <row r="78" spans="1:7">
      <c r="A78" s="4"/>
      <c r="B78" s="4"/>
      <c r="C78" s="4"/>
      <c r="D78" s="4"/>
      <c r="E78" s="4"/>
      <c r="F78" s="12" t="str">
        <f t="shared" si="4"/>
        <v/>
      </c>
      <c r="G78" s="12" t="str">
        <f t="shared" si="5"/>
        <v/>
      </c>
    </row>
    <row r="79" spans="1:7">
      <c r="A79" s="4"/>
      <c r="B79" s="4"/>
      <c r="C79" s="4"/>
      <c r="D79" s="4"/>
      <c r="E79" s="4"/>
      <c r="F79" s="12" t="str">
        <f t="shared" si="4"/>
        <v/>
      </c>
      <c r="G79" s="12" t="str">
        <f t="shared" si="5"/>
        <v/>
      </c>
    </row>
    <row r="80" spans="1:7">
      <c r="A80" s="4"/>
      <c r="B80" s="4"/>
      <c r="C80" s="4"/>
      <c r="D80" s="4"/>
      <c r="E80" s="4"/>
      <c r="F80" s="12" t="str">
        <f t="shared" si="4"/>
        <v/>
      </c>
      <c r="G80" s="12" t="str">
        <f t="shared" si="5"/>
        <v/>
      </c>
    </row>
    <row r="81" spans="1:7">
      <c r="A81" s="4"/>
      <c r="B81" s="4"/>
      <c r="C81" s="4"/>
      <c r="D81" s="4"/>
      <c r="E81" s="4"/>
      <c r="F81" s="12" t="str">
        <f t="shared" si="4"/>
        <v/>
      </c>
      <c r="G81" s="12" t="str">
        <f t="shared" si="5"/>
        <v/>
      </c>
    </row>
    <row r="82" spans="1:7">
      <c r="A82" s="4"/>
      <c r="B82" s="4"/>
      <c r="C82" s="4"/>
      <c r="D82" s="4"/>
      <c r="E82" s="4"/>
      <c r="F82" s="12" t="str">
        <f t="shared" si="4"/>
        <v/>
      </c>
      <c r="G82" s="12" t="str">
        <f t="shared" si="5"/>
        <v/>
      </c>
    </row>
    <row r="83" spans="1:7">
      <c r="A83" s="4"/>
      <c r="B83" s="4"/>
      <c r="C83" s="4"/>
      <c r="D83" s="4"/>
      <c r="E83" s="4"/>
      <c r="F83" s="12" t="str">
        <f t="shared" si="4"/>
        <v/>
      </c>
      <c r="G83" s="12" t="str">
        <f t="shared" si="5"/>
        <v/>
      </c>
    </row>
    <row r="84" spans="1:7">
      <c r="A84" s="4"/>
      <c r="B84" s="4"/>
      <c r="C84" s="4"/>
      <c r="D84" s="4"/>
      <c r="E84" s="4"/>
      <c r="F84" s="12" t="str">
        <f t="shared" si="4"/>
        <v/>
      </c>
      <c r="G84" s="12" t="str">
        <f t="shared" si="5"/>
        <v/>
      </c>
    </row>
    <row r="85" spans="1:7">
      <c r="A85" s="4"/>
      <c r="B85" s="4"/>
      <c r="C85" s="4"/>
      <c r="D85" s="4"/>
      <c r="E85" s="4"/>
      <c r="F85" s="12" t="str">
        <f t="shared" si="4"/>
        <v/>
      </c>
      <c r="G85" s="12" t="str">
        <f t="shared" si="5"/>
        <v/>
      </c>
    </row>
    <row r="86" spans="1:7">
      <c r="A86" s="4"/>
      <c r="B86" s="4"/>
      <c r="C86" s="4"/>
      <c r="D86" s="4"/>
      <c r="E86" s="4"/>
      <c r="F86" s="12" t="str">
        <f t="shared" si="4"/>
        <v/>
      </c>
      <c r="G86" s="12" t="str">
        <f t="shared" si="5"/>
        <v/>
      </c>
    </row>
    <row r="87" spans="1:7">
      <c r="A87" s="4"/>
      <c r="B87" s="4"/>
      <c r="C87" s="4"/>
      <c r="D87" s="4"/>
      <c r="E87" s="4"/>
      <c r="F87" s="12" t="str">
        <f t="shared" si="4"/>
        <v/>
      </c>
      <c r="G87" s="12" t="str">
        <f t="shared" si="5"/>
        <v/>
      </c>
    </row>
    <row r="88" spans="1:7">
      <c r="A88" s="4"/>
      <c r="B88" s="4"/>
      <c r="C88" s="4"/>
      <c r="D88" s="4"/>
      <c r="E88" s="4"/>
      <c r="F88" s="12" t="str">
        <f t="shared" si="4"/>
        <v/>
      </c>
      <c r="G88" s="12" t="str">
        <f t="shared" si="5"/>
        <v/>
      </c>
    </row>
    <row r="89" spans="1:7">
      <c r="A89" s="4"/>
      <c r="B89" s="4"/>
      <c r="C89" s="4"/>
      <c r="D89" s="4"/>
      <c r="E89" s="4"/>
      <c r="F89" s="12" t="str">
        <f t="shared" si="4"/>
        <v/>
      </c>
      <c r="G89" s="12" t="str">
        <f t="shared" si="5"/>
        <v/>
      </c>
    </row>
    <row r="90" spans="1:7">
      <c r="A90" s="4"/>
      <c r="B90" s="4"/>
      <c r="C90" s="4"/>
      <c r="D90" s="4"/>
      <c r="E90" s="4"/>
      <c r="F90" s="12" t="str">
        <f t="shared" si="4"/>
        <v/>
      </c>
      <c r="G90" s="12" t="str">
        <f t="shared" si="5"/>
        <v/>
      </c>
    </row>
    <row r="91" spans="1:7">
      <c r="A91" s="4"/>
      <c r="B91" s="4"/>
      <c r="C91" s="4"/>
      <c r="D91" s="4"/>
      <c r="E91" s="4"/>
      <c r="F91" s="12" t="str">
        <f t="shared" si="4"/>
        <v/>
      </c>
      <c r="G91" s="12" t="str">
        <f t="shared" si="5"/>
        <v/>
      </c>
    </row>
    <row r="92" spans="1:7">
      <c r="A92" s="4"/>
      <c r="B92" s="4"/>
      <c r="C92" s="4"/>
      <c r="D92" s="4"/>
      <c r="E92" s="4"/>
      <c r="F92" s="12" t="str">
        <f t="shared" si="4"/>
        <v/>
      </c>
      <c r="G92" s="12" t="str">
        <f t="shared" si="5"/>
        <v/>
      </c>
    </row>
    <row r="93" spans="1:7">
      <c r="A93" s="4"/>
      <c r="B93" s="4"/>
      <c r="C93" s="4"/>
      <c r="D93" s="4"/>
      <c r="E93" s="4"/>
      <c r="F93" s="12" t="str">
        <f t="shared" si="4"/>
        <v/>
      </c>
      <c r="G93" s="12" t="str">
        <f t="shared" si="5"/>
        <v/>
      </c>
    </row>
    <row r="94" spans="1:7">
      <c r="A94" s="4"/>
      <c r="B94" s="4"/>
      <c r="C94" s="4"/>
      <c r="D94" s="4"/>
      <c r="E94" s="4"/>
      <c r="F94" s="12" t="str">
        <f t="shared" si="4"/>
        <v/>
      </c>
      <c r="G94" s="12" t="str">
        <f t="shared" si="5"/>
        <v/>
      </c>
    </row>
    <row r="95" spans="1:7">
      <c r="A95" s="4"/>
      <c r="B95" s="4"/>
      <c r="C95" s="4"/>
      <c r="D95" s="4"/>
      <c r="E95" s="4"/>
      <c r="F95" s="12" t="str">
        <f t="shared" si="4"/>
        <v/>
      </c>
      <c r="G95" s="12" t="str">
        <f t="shared" si="5"/>
        <v/>
      </c>
    </row>
    <row r="96" spans="1:7">
      <c r="A96" s="4"/>
      <c r="B96" s="4"/>
      <c r="C96" s="4"/>
      <c r="D96" s="4"/>
      <c r="E96" s="4"/>
      <c r="F96" s="12" t="str">
        <f t="shared" si="4"/>
        <v/>
      </c>
      <c r="G96" s="12" t="str">
        <f t="shared" si="5"/>
        <v/>
      </c>
    </row>
    <row r="97" spans="1:7">
      <c r="A97" s="4"/>
      <c r="B97" s="4"/>
      <c r="C97" s="4"/>
      <c r="D97" s="4"/>
      <c r="E97" s="4"/>
      <c r="F97" s="12" t="str">
        <f t="shared" si="4"/>
        <v/>
      </c>
      <c r="G97" s="12" t="str">
        <f t="shared" si="5"/>
        <v/>
      </c>
    </row>
    <row r="98" spans="1:7">
      <c r="A98" s="4"/>
      <c r="B98" s="4"/>
      <c r="C98" s="4"/>
      <c r="D98" s="4"/>
      <c r="E98" s="4"/>
      <c r="F98" s="12" t="str">
        <f t="shared" si="4"/>
        <v/>
      </c>
      <c r="G98" s="12" t="str">
        <f t="shared" si="5"/>
        <v/>
      </c>
    </row>
    <row r="99" spans="1:7">
      <c r="A99" s="4"/>
      <c r="B99" s="4"/>
      <c r="C99" s="4"/>
      <c r="D99" s="4"/>
      <c r="E99" s="4"/>
      <c r="F99" s="12" t="str">
        <f t="shared" si="4"/>
        <v/>
      </c>
      <c r="G99" s="12" t="str">
        <f t="shared" si="5"/>
        <v/>
      </c>
    </row>
    <row r="100" spans="1:7">
      <c r="A100" s="4"/>
      <c r="B100" s="4"/>
      <c r="C100" s="4"/>
      <c r="D100" s="4"/>
      <c r="E100" s="4"/>
      <c r="F100" s="12" t="str">
        <f t="shared" si="4"/>
        <v/>
      </c>
      <c r="G100" s="12" t="str">
        <f t="shared" si="5"/>
        <v/>
      </c>
    </row>
    <row r="101" spans="1:7">
      <c r="A101" s="4"/>
      <c r="B101" s="4"/>
      <c r="C101" s="4"/>
      <c r="D101" s="4"/>
      <c r="E101" s="4"/>
      <c r="F101" s="12" t="str">
        <f t="shared" si="4"/>
        <v/>
      </c>
      <c r="G101" s="12" t="str">
        <f t="shared" si="5"/>
        <v/>
      </c>
    </row>
    <row r="102" spans="1:7">
      <c r="A102" s="4"/>
      <c r="B102" s="4"/>
      <c r="C102" s="4"/>
      <c r="D102" s="4"/>
      <c r="E102" s="4"/>
      <c r="F102" s="12" t="str">
        <f t="shared" ref="F102:F133" si="6">IF(A102="","",IF(COUNTA(B102:E102)&lt;4,"",IF(OR(NOT(ISNUMBER(B102)),NOT(ISNUMBER(C102)),NOT(ISNUMBER(D102)),NOT(ISNUMBER(E102)),B102&lt;1,B102&gt;5,C102&lt;1,C102&gt;5,D102&lt;1,D102&gt;5,E102&lt;1,E102&gt;5),"Hibás adat",ROUND((B102*0.35)+(C102*0.25)+(D102*0.3)+((6-E102)*0.1),2))))</f>
        <v/>
      </c>
      <c r="G102" s="12" t="str">
        <f t="shared" ref="G102:G133" si="7">IF(F102="","",IF(NOT(ISNUMBER(F102)),"Hibás adat",IF(F102&gt;=4,"Kritikus",IF(F102&gt;=3.25,"Magas",IF(F102&gt;=2.5,"Közepes","Alacsony")))))</f>
        <v/>
      </c>
    </row>
    <row r="103" spans="1:7">
      <c r="A103" s="4"/>
      <c r="B103" s="4"/>
      <c r="C103" s="4"/>
      <c r="D103" s="4"/>
      <c r="E103" s="4"/>
      <c r="F103" s="12" t="str">
        <f t="shared" si="6"/>
        <v/>
      </c>
      <c r="G103" s="12" t="str">
        <f t="shared" si="7"/>
        <v/>
      </c>
    </row>
    <row r="104" spans="1:7">
      <c r="A104" s="4"/>
      <c r="B104" s="4"/>
      <c r="C104" s="4"/>
      <c r="D104" s="4"/>
      <c r="E104" s="4"/>
      <c r="F104" s="12" t="str">
        <f t="shared" si="6"/>
        <v/>
      </c>
      <c r="G104" s="12" t="str">
        <f t="shared" si="7"/>
        <v/>
      </c>
    </row>
    <row r="105" spans="1:7">
      <c r="A105" s="4"/>
      <c r="B105" s="4"/>
      <c r="C105" s="4"/>
      <c r="D105" s="4"/>
      <c r="E105" s="4"/>
      <c r="F105" s="12" t="str">
        <f t="shared" si="6"/>
        <v/>
      </c>
      <c r="G105" s="12" t="str">
        <f t="shared" si="7"/>
        <v/>
      </c>
    </row>
  </sheetData>
  <mergeCells count="4">
    <mergeCell ref="A1:G1"/>
    <mergeCell ref="A2:G2"/>
    <mergeCell ref="A3:G3"/>
    <mergeCell ref="A4:G4"/>
  </mergeCells>
  <conditionalFormatting sqref="F6:G105">
    <cfRule type="expression" dxfId="47" priority="5">
      <formula>OR(F6="Hibás adat",G6="Hibás adat")</formula>
    </cfRule>
  </conditionalFormatting>
  <conditionalFormatting sqref="G6:G105">
    <cfRule type="expression" dxfId="46" priority="1">
      <formula>$G6="Kritikus"</formula>
    </cfRule>
    <cfRule type="expression" dxfId="45" priority="2">
      <formula>$G6="Magas"</formula>
    </cfRule>
    <cfRule type="expression" dxfId="44" priority="3">
      <formula>$G6="Közepes"</formula>
    </cfRule>
    <cfRule type="expression" dxfId="43" priority="4">
      <formula>$G6="Alacsony"</formula>
    </cfRule>
  </conditionalFormatting>
  <dataValidations count="1">
    <dataValidation type="list" sqref="B6:E105" xr:uid="{00000000-0002-0000-0300-000000000000}">
      <formula1>"1,2,3,4,5"</formula1>
    </dataValidation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5"/>
  <sheetViews>
    <sheetView workbookViewId="0"/>
  </sheetViews>
  <sheetFormatPr defaultRowHeight="14.25"/>
  <cols>
    <col min="1" max="1" width="6" customWidth="1"/>
    <col min="2" max="2" width="16" customWidth="1"/>
    <col min="3" max="3" width="52" customWidth="1"/>
    <col min="4" max="4" width="42" customWidth="1"/>
    <col min="5" max="5" width="34" customWidth="1"/>
  </cols>
  <sheetData>
    <row r="1" spans="1:15" ht="33.950000000000003" customHeight="1">
      <c r="A1" s="32" t="s">
        <v>97</v>
      </c>
      <c r="B1" s="32"/>
      <c r="C1" s="32"/>
      <c r="D1" s="32"/>
      <c r="E1" s="32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24.95" customHeight="1">
      <c r="A2" s="33" t="s">
        <v>98</v>
      </c>
      <c r="B2" s="33"/>
      <c r="C2" s="33"/>
      <c r="D2" s="33"/>
      <c r="E2" s="33"/>
      <c r="F2" s="10"/>
      <c r="G2" s="10"/>
      <c r="H2" s="10"/>
      <c r="I2" s="10"/>
      <c r="J2" s="10"/>
      <c r="K2" s="10"/>
      <c r="L2" s="10"/>
      <c r="M2" s="10"/>
      <c r="N2" s="10"/>
      <c r="O2" s="10"/>
    </row>
    <row r="5" spans="1:15" ht="30" customHeight="1">
      <c r="A5" s="5" t="s">
        <v>99</v>
      </c>
      <c r="B5" s="5" t="s">
        <v>100</v>
      </c>
      <c r="C5" s="5" t="s">
        <v>101</v>
      </c>
      <c r="D5" s="5" t="s">
        <v>102</v>
      </c>
      <c r="E5" s="5" t="s">
        <v>103</v>
      </c>
    </row>
    <row r="6" spans="1:15">
      <c r="A6" s="4">
        <v>1</v>
      </c>
      <c r="B6" s="4" t="s">
        <v>104</v>
      </c>
      <c r="C6" s="4" t="s">
        <v>105</v>
      </c>
      <c r="D6" s="4"/>
      <c r="E6" s="4"/>
    </row>
    <row r="7" spans="1:15">
      <c r="A7" s="4">
        <v>2</v>
      </c>
      <c r="B7" s="4" t="s">
        <v>104</v>
      </c>
      <c r="C7" s="4" t="s">
        <v>106</v>
      </c>
      <c r="D7" s="4"/>
      <c r="E7" s="4"/>
    </row>
    <row r="8" spans="1:15">
      <c r="A8" s="4">
        <v>3</v>
      </c>
      <c r="B8" s="4" t="s">
        <v>107</v>
      </c>
      <c r="C8" s="4" t="s">
        <v>108</v>
      </c>
      <c r="D8" s="4"/>
      <c r="E8" s="4"/>
    </row>
    <row r="9" spans="1:15">
      <c r="A9" s="4">
        <v>4</v>
      </c>
      <c r="B9" s="4" t="s">
        <v>109</v>
      </c>
      <c r="C9" s="4" t="s">
        <v>110</v>
      </c>
      <c r="D9" s="4"/>
      <c r="E9" s="4"/>
    </row>
    <row r="10" spans="1:15" ht="25.5">
      <c r="A10" s="4">
        <v>5</v>
      </c>
      <c r="B10" s="4" t="s">
        <v>76</v>
      </c>
      <c r="C10" s="4" t="s">
        <v>111</v>
      </c>
      <c r="D10" s="4"/>
      <c r="E10" s="4"/>
    </row>
    <row r="11" spans="1:15">
      <c r="A11" s="4">
        <v>6</v>
      </c>
      <c r="B11" s="4" t="s">
        <v>112</v>
      </c>
      <c r="C11" s="4" t="s">
        <v>113</v>
      </c>
      <c r="D11" s="4"/>
      <c r="E11" s="4"/>
    </row>
    <row r="12" spans="1:15">
      <c r="A12" s="4">
        <v>7</v>
      </c>
      <c r="B12" s="4" t="s">
        <v>114</v>
      </c>
      <c r="C12" s="4" t="s">
        <v>115</v>
      </c>
      <c r="D12" s="4"/>
      <c r="E12" s="4"/>
    </row>
    <row r="13" spans="1:15">
      <c r="A13" s="4">
        <v>8</v>
      </c>
      <c r="B13" s="4" t="s">
        <v>116</v>
      </c>
      <c r="C13" s="4" t="s">
        <v>117</v>
      </c>
      <c r="D13" s="4"/>
      <c r="E13" s="4"/>
    </row>
    <row r="14" spans="1:15">
      <c r="A14" s="4">
        <v>9</v>
      </c>
      <c r="B14" s="4" t="s">
        <v>118</v>
      </c>
      <c r="C14" s="4" t="s">
        <v>119</v>
      </c>
      <c r="D14" s="4"/>
      <c r="E14" s="4"/>
    </row>
    <row r="15" spans="1:15">
      <c r="A15" s="4">
        <v>10</v>
      </c>
      <c r="B15" s="4" t="s">
        <v>120</v>
      </c>
      <c r="C15" s="4" t="s">
        <v>121</v>
      </c>
      <c r="D15" s="4"/>
      <c r="E15" s="4"/>
    </row>
    <row r="16" spans="1:15">
      <c r="A16" s="4">
        <v>11</v>
      </c>
      <c r="B16" s="4" t="s">
        <v>122</v>
      </c>
      <c r="C16" s="4" t="s">
        <v>123</v>
      </c>
      <c r="D16" s="4"/>
      <c r="E16" s="4"/>
    </row>
    <row r="17" spans="1:5">
      <c r="A17" s="4">
        <v>12</v>
      </c>
      <c r="B17" s="4" t="s">
        <v>124</v>
      </c>
      <c r="C17" s="4" t="s">
        <v>125</v>
      </c>
      <c r="D17" s="4"/>
      <c r="E17" s="4"/>
    </row>
    <row r="18" spans="1:5">
      <c r="A18" s="4">
        <v>13</v>
      </c>
      <c r="B18" s="4" t="s">
        <v>126</v>
      </c>
      <c r="C18" s="4" t="s">
        <v>127</v>
      </c>
      <c r="D18" s="4"/>
      <c r="E18" s="4"/>
    </row>
    <row r="19" spans="1:5">
      <c r="A19" s="4">
        <v>14</v>
      </c>
      <c r="B19" s="4" t="s">
        <v>128</v>
      </c>
      <c r="C19" s="4" t="s">
        <v>129</v>
      </c>
      <c r="D19" s="4"/>
      <c r="E19" s="4"/>
    </row>
    <row r="20" spans="1:5">
      <c r="A20" s="4">
        <v>15</v>
      </c>
      <c r="B20" s="4" t="s">
        <v>130</v>
      </c>
      <c r="C20" s="4" t="s">
        <v>131</v>
      </c>
      <c r="D20" s="4"/>
      <c r="E20" s="4"/>
    </row>
    <row r="21" spans="1:5">
      <c r="A21" s="4">
        <v>16</v>
      </c>
      <c r="B21" s="4" t="s">
        <v>132</v>
      </c>
      <c r="C21" s="4" t="s">
        <v>133</v>
      </c>
      <c r="D21" s="4"/>
      <c r="E21" s="4"/>
    </row>
    <row r="22" spans="1:5">
      <c r="A22" s="4">
        <v>17</v>
      </c>
      <c r="B22" s="4" t="s">
        <v>134</v>
      </c>
      <c r="C22" s="4" t="s">
        <v>135</v>
      </c>
      <c r="D22" s="4"/>
      <c r="E22" s="4"/>
    </row>
    <row r="23" spans="1:5">
      <c r="A23" s="4">
        <v>18</v>
      </c>
      <c r="B23" s="4" t="s">
        <v>136</v>
      </c>
      <c r="C23" s="4" t="s">
        <v>137</v>
      </c>
      <c r="D23" s="4"/>
      <c r="E23" s="4"/>
    </row>
    <row r="24" spans="1:5">
      <c r="A24" s="4">
        <v>19</v>
      </c>
      <c r="B24" s="4" t="s">
        <v>138</v>
      </c>
      <c r="C24" s="4" t="s">
        <v>139</v>
      </c>
      <c r="D24" s="4"/>
      <c r="E24" s="4"/>
    </row>
    <row r="25" spans="1:5" ht="25.5">
      <c r="A25" s="4">
        <v>20</v>
      </c>
      <c r="B25" s="4" t="s">
        <v>140</v>
      </c>
      <c r="C25" s="4" t="s">
        <v>141</v>
      </c>
      <c r="D25" s="4"/>
      <c r="E25" s="4"/>
    </row>
  </sheetData>
  <mergeCells count="2">
    <mergeCell ref="A1:E1"/>
    <mergeCell ref="A2:E2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62"/>
  <sheetViews>
    <sheetView workbookViewId="0"/>
  </sheetViews>
  <sheetFormatPr defaultRowHeight="14.25"/>
  <cols>
    <col min="1" max="1" width="8" customWidth="1"/>
    <col min="2" max="2" width="38" customWidth="1"/>
    <col min="3" max="3" width="18" customWidth="1"/>
    <col min="4" max="4" width="20" customWidth="1"/>
    <col min="5" max="5" width="26" customWidth="1"/>
    <col min="6" max="6" width="28" customWidth="1"/>
    <col min="7" max="7" width="20" customWidth="1"/>
    <col min="8" max="8" width="26" customWidth="1"/>
  </cols>
  <sheetData>
    <row r="1" spans="1:15" ht="33.950000000000003" customHeight="1">
      <c r="A1" s="32" t="s">
        <v>25</v>
      </c>
      <c r="B1" s="32"/>
      <c r="C1" s="32"/>
      <c r="D1" s="32"/>
      <c r="E1" s="32"/>
      <c r="F1" s="32"/>
      <c r="G1" s="32"/>
      <c r="H1" s="32"/>
      <c r="I1" s="10"/>
      <c r="J1" s="10"/>
      <c r="K1" s="10"/>
      <c r="L1" s="10"/>
      <c r="M1" s="10"/>
      <c r="N1" s="10"/>
      <c r="O1" s="10"/>
    </row>
    <row r="2" spans="1:15" ht="24.95" customHeight="1">
      <c r="A2" s="33" t="s">
        <v>142</v>
      </c>
      <c r="B2" s="33"/>
      <c r="C2" s="33"/>
      <c r="D2" s="33"/>
      <c r="E2" s="33"/>
      <c r="F2" s="33"/>
      <c r="G2" s="33"/>
      <c r="H2" s="33"/>
      <c r="I2" s="10"/>
      <c r="J2" s="10"/>
      <c r="K2" s="10"/>
      <c r="L2" s="10"/>
      <c r="M2" s="10"/>
      <c r="N2" s="10"/>
      <c r="O2" s="10"/>
    </row>
    <row r="4" spans="1:15" ht="15">
      <c r="A4" s="6" t="s">
        <v>143</v>
      </c>
      <c r="B4" s="2"/>
    </row>
    <row r="5" spans="1:15" ht="15">
      <c r="A5" s="6" t="s">
        <v>78</v>
      </c>
      <c r="B5" s="2"/>
    </row>
    <row r="6" spans="1:15" ht="15">
      <c r="A6" s="6" t="s">
        <v>107</v>
      </c>
      <c r="B6" s="2"/>
    </row>
    <row r="7" spans="1:15" ht="15">
      <c r="A7" s="6" t="s">
        <v>104</v>
      </c>
      <c r="B7" s="2"/>
    </row>
    <row r="8" spans="1:15" ht="15">
      <c r="A8" s="6" t="s">
        <v>144</v>
      </c>
      <c r="B8" s="2" t="s">
        <v>145</v>
      </c>
    </row>
    <row r="9" spans="1:15" ht="15">
      <c r="A9" s="6" t="s">
        <v>146</v>
      </c>
      <c r="B9" s="2"/>
    </row>
    <row r="10" spans="1:15" ht="15">
      <c r="A10" s="6" t="s">
        <v>147</v>
      </c>
      <c r="B10" s="2"/>
    </row>
    <row r="12" spans="1:15" ht="30" customHeight="1">
      <c r="A12" s="5" t="s">
        <v>148</v>
      </c>
      <c r="B12" s="5" t="s">
        <v>149</v>
      </c>
      <c r="C12" s="5" t="s">
        <v>150</v>
      </c>
      <c r="D12" s="5" t="s">
        <v>76</v>
      </c>
      <c r="E12" s="5" t="s">
        <v>151</v>
      </c>
      <c r="F12" s="5" t="s">
        <v>152</v>
      </c>
      <c r="G12" s="5" t="s">
        <v>77</v>
      </c>
      <c r="H12" s="5" t="s">
        <v>153</v>
      </c>
    </row>
    <row r="13" spans="1:15">
      <c r="A13" s="4"/>
      <c r="B13" s="4"/>
      <c r="C13" s="4"/>
      <c r="D13" s="4"/>
      <c r="E13" s="4"/>
      <c r="F13" s="4"/>
      <c r="G13" s="4"/>
      <c r="H13" s="4"/>
    </row>
    <row r="14" spans="1:15">
      <c r="A14" s="4"/>
      <c r="B14" s="4"/>
      <c r="C14" s="4"/>
      <c r="D14" s="4"/>
      <c r="E14" s="4"/>
      <c r="F14" s="4"/>
      <c r="G14" s="4"/>
      <c r="H14" s="4"/>
    </row>
    <row r="15" spans="1:15">
      <c r="A15" s="4"/>
      <c r="B15" s="4"/>
      <c r="C15" s="4"/>
      <c r="D15" s="4"/>
      <c r="E15" s="4"/>
      <c r="F15" s="4"/>
      <c r="G15" s="4"/>
      <c r="H15" s="4"/>
    </row>
    <row r="16" spans="1:15">
      <c r="A16" s="4"/>
      <c r="B16" s="4"/>
      <c r="C16" s="4"/>
      <c r="D16" s="4"/>
      <c r="E16" s="4"/>
      <c r="F16" s="4"/>
      <c r="G16" s="4"/>
      <c r="H16" s="4"/>
    </row>
    <row r="17" spans="1:8">
      <c r="A17" s="4"/>
      <c r="B17" s="4"/>
      <c r="C17" s="4"/>
      <c r="D17" s="4"/>
      <c r="E17" s="4"/>
      <c r="F17" s="4"/>
      <c r="G17" s="4"/>
      <c r="H17" s="4"/>
    </row>
    <row r="18" spans="1:8">
      <c r="A18" s="4"/>
      <c r="B18" s="4"/>
      <c r="C18" s="4"/>
      <c r="D18" s="4"/>
      <c r="E18" s="4"/>
      <c r="F18" s="4"/>
      <c r="G18" s="4"/>
      <c r="H18" s="4"/>
    </row>
    <row r="19" spans="1:8">
      <c r="A19" s="4"/>
      <c r="B19" s="4"/>
      <c r="C19" s="4"/>
      <c r="D19" s="4"/>
      <c r="E19" s="4"/>
      <c r="F19" s="4"/>
      <c r="G19" s="4"/>
      <c r="H19" s="4"/>
    </row>
    <row r="20" spans="1:8">
      <c r="A20" s="4"/>
      <c r="B20" s="4"/>
      <c r="C20" s="4"/>
      <c r="D20" s="4"/>
      <c r="E20" s="4"/>
      <c r="F20" s="4"/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  <row r="23" spans="1:8">
      <c r="A23" s="4"/>
      <c r="B23" s="4"/>
      <c r="C23" s="4"/>
      <c r="D23" s="4"/>
      <c r="E23" s="4"/>
      <c r="F23" s="4"/>
      <c r="G23" s="4"/>
      <c r="H23" s="4"/>
    </row>
    <row r="24" spans="1:8">
      <c r="A24" s="4"/>
      <c r="B24" s="4"/>
      <c r="C24" s="4"/>
      <c r="D24" s="4"/>
      <c r="E24" s="4"/>
      <c r="F24" s="4"/>
      <c r="G24" s="4"/>
      <c r="H24" s="4"/>
    </row>
    <row r="25" spans="1:8">
      <c r="A25" s="4"/>
      <c r="B25" s="4"/>
      <c r="C25" s="4"/>
      <c r="D25" s="4"/>
      <c r="E25" s="4"/>
      <c r="F25" s="4"/>
      <c r="G25" s="4"/>
      <c r="H25" s="4"/>
    </row>
    <row r="26" spans="1:8">
      <c r="A26" s="4"/>
      <c r="B26" s="4"/>
      <c r="C26" s="4"/>
      <c r="D26" s="4"/>
      <c r="E26" s="4"/>
      <c r="F26" s="4"/>
      <c r="G26" s="4"/>
      <c r="H26" s="4"/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4"/>
      <c r="B28" s="4"/>
      <c r="C28" s="4"/>
      <c r="D28" s="4"/>
      <c r="E28" s="4"/>
      <c r="F28" s="4"/>
      <c r="G28" s="4"/>
      <c r="H28" s="4"/>
    </row>
    <row r="29" spans="1:8">
      <c r="A29" s="4"/>
      <c r="B29" s="4"/>
      <c r="C29" s="4"/>
      <c r="D29" s="4"/>
      <c r="E29" s="4"/>
      <c r="F29" s="4"/>
      <c r="G29" s="4"/>
      <c r="H29" s="4"/>
    </row>
    <row r="30" spans="1:8">
      <c r="A30" s="4"/>
      <c r="B30" s="4"/>
      <c r="C30" s="4"/>
      <c r="D30" s="4"/>
      <c r="E30" s="4"/>
      <c r="F30" s="4"/>
      <c r="G30" s="4"/>
      <c r="H30" s="4"/>
    </row>
    <row r="31" spans="1:8">
      <c r="A31" s="4"/>
      <c r="B31" s="4"/>
      <c r="C31" s="4"/>
      <c r="D31" s="4"/>
      <c r="E31" s="4"/>
      <c r="F31" s="4"/>
      <c r="G31" s="4"/>
      <c r="H31" s="4"/>
    </row>
    <row r="32" spans="1:8">
      <c r="A32" s="4"/>
      <c r="B32" s="4"/>
      <c r="C32" s="4"/>
      <c r="D32" s="4"/>
      <c r="E32" s="4"/>
      <c r="F32" s="4"/>
      <c r="G32" s="4"/>
      <c r="H32" s="4"/>
    </row>
    <row r="33" spans="1:8">
      <c r="A33" s="4"/>
      <c r="B33" s="4"/>
      <c r="C33" s="4"/>
      <c r="D33" s="4"/>
      <c r="E33" s="4"/>
      <c r="F33" s="4"/>
      <c r="G33" s="4"/>
      <c r="H33" s="4"/>
    </row>
    <row r="34" spans="1:8">
      <c r="A34" s="4"/>
      <c r="B34" s="4"/>
      <c r="C34" s="4"/>
      <c r="D34" s="4"/>
      <c r="E34" s="4"/>
      <c r="F34" s="4"/>
      <c r="G34" s="4"/>
      <c r="H34" s="4"/>
    </row>
    <row r="35" spans="1:8">
      <c r="A35" s="4"/>
      <c r="B35" s="4"/>
      <c r="C35" s="4"/>
      <c r="D35" s="4"/>
      <c r="E35" s="4"/>
      <c r="F35" s="4"/>
      <c r="G35" s="4"/>
      <c r="H35" s="4"/>
    </row>
    <row r="36" spans="1:8">
      <c r="A36" s="4"/>
      <c r="B36" s="4"/>
      <c r="C36" s="4"/>
      <c r="D36" s="4"/>
      <c r="E36" s="4"/>
      <c r="F36" s="4"/>
      <c r="G36" s="4"/>
      <c r="H36" s="4"/>
    </row>
    <row r="37" spans="1:8">
      <c r="A37" s="4"/>
      <c r="B37" s="4"/>
      <c r="C37" s="4"/>
      <c r="D37" s="4"/>
      <c r="E37" s="4"/>
      <c r="F37" s="4"/>
      <c r="G37" s="4"/>
      <c r="H37" s="4"/>
    </row>
    <row r="38" spans="1:8">
      <c r="A38" s="4"/>
      <c r="B38" s="4"/>
      <c r="C38" s="4"/>
      <c r="D38" s="4"/>
      <c r="E38" s="4"/>
      <c r="F38" s="4"/>
      <c r="G38" s="4"/>
      <c r="H38" s="4"/>
    </row>
    <row r="39" spans="1:8">
      <c r="A39" s="4"/>
      <c r="B39" s="4"/>
      <c r="C39" s="4"/>
      <c r="D39" s="4"/>
      <c r="E39" s="4"/>
      <c r="F39" s="4"/>
      <c r="G39" s="4"/>
      <c r="H39" s="4"/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>
      <c r="A41" s="4"/>
      <c r="B41" s="4"/>
      <c r="C41" s="4"/>
      <c r="D41" s="4"/>
      <c r="E41" s="4"/>
      <c r="F41" s="4"/>
      <c r="G41" s="4"/>
      <c r="H41" s="4"/>
    </row>
    <row r="42" spans="1:8">
      <c r="A42" s="4"/>
      <c r="B42" s="4"/>
      <c r="C42" s="4"/>
      <c r="D42" s="4"/>
      <c r="E42" s="4"/>
      <c r="F42" s="4"/>
      <c r="G42" s="4"/>
      <c r="H42" s="4"/>
    </row>
    <row r="43" spans="1:8">
      <c r="A43" s="4"/>
      <c r="B43" s="4"/>
      <c r="C43" s="4"/>
      <c r="D43" s="4"/>
      <c r="E43" s="4"/>
      <c r="F43" s="4"/>
      <c r="G43" s="4"/>
      <c r="H43" s="4"/>
    </row>
    <row r="44" spans="1:8">
      <c r="A44" s="4"/>
      <c r="B44" s="4"/>
      <c r="C44" s="4"/>
      <c r="D44" s="4"/>
      <c r="E44" s="4"/>
      <c r="F44" s="4"/>
      <c r="G44" s="4"/>
      <c r="H44" s="4"/>
    </row>
    <row r="45" spans="1:8">
      <c r="A45" s="4"/>
      <c r="B45" s="4"/>
      <c r="C45" s="4"/>
      <c r="D45" s="4"/>
      <c r="E45" s="4"/>
      <c r="F45" s="4"/>
      <c r="G45" s="4"/>
      <c r="H45" s="4"/>
    </row>
    <row r="46" spans="1:8">
      <c r="A46" s="4"/>
      <c r="B46" s="4"/>
      <c r="C46" s="4"/>
      <c r="D46" s="4"/>
      <c r="E46" s="4"/>
      <c r="F46" s="4"/>
      <c r="G46" s="4"/>
      <c r="H46" s="4"/>
    </row>
    <row r="47" spans="1:8">
      <c r="A47" s="4"/>
      <c r="B47" s="4"/>
      <c r="C47" s="4"/>
      <c r="D47" s="4"/>
      <c r="E47" s="4"/>
      <c r="F47" s="4"/>
      <c r="G47" s="4"/>
      <c r="H47" s="4"/>
    </row>
    <row r="48" spans="1:8">
      <c r="A48" s="4"/>
      <c r="B48" s="4"/>
      <c r="C48" s="4"/>
      <c r="D48" s="4"/>
      <c r="E48" s="4"/>
      <c r="F48" s="4"/>
      <c r="G48" s="4"/>
      <c r="H48" s="4"/>
    </row>
    <row r="49" spans="1:8">
      <c r="A49" s="4"/>
      <c r="B49" s="4"/>
      <c r="C49" s="4"/>
      <c r="D49" s="4"/>
      <c r="E49" s="4"/>
      <c r="F49" s="4"/>
      <c r="G49" s="4"/>
      <c r="H49" s="4"/>
    </row>
    <row r="50" spans="1:8">
      <c r="A50" s="4"/>
      <c r="B50" s="4"/>
      <c r="C50" s="4"/>
      <c r="D50" s="4"/>
      <c r="E50" s="4"/>
      <c r="F50" s="4"/>
      <c r="G50" s="4"/>
      <c r="H50" s="4"/>
    </row>
    <row r="51" spans="1:8">
      <c r="A51" s="4"/>
      <c r="B51" s="4"/>
      <c r="C51" s="4"/>
      <c r="D51" s="4"/>
      <c r="E51" s="4"/>
      <c r="F51" s="4"/>
      <c r="G51" s="4"/>
      <c r="H51" s="4"/>
    </row>
    <row r="52" spans="1:8">
      <c r="A52" s="4"/>
      <c r="B52" s="4"/>
      <c r="C52" s="4"/>
      <c r="D52" s="4"/>
      <c r="E52" s="4"/>
      <c r="F52" s="4"/>
      <c r="G52" s="4"/>
      <c r="H52" s="4"/>
    </row>
    <row r="53" spans="1:8">
      <c r="A53" s="4"/>
      <c r="B53" s="4"/>
      <c r="C53" s="4"/>
      <c r="D53" s="4"/>
      <c r="E53" s="4"/>
      <c r="F53" s="4"/>
      <c r="G53" s="4"/>
      <c r="H53" s="4"/>
    </row>
    <row r="54" spans="1:8">
      <c r="A54" s="4"/>
      <c r="B54" s="4"/>
      <c r="C54" s="4"/>
      <c r="D54" s="4"/>
      <c r="E54" s="4"/>
      <c r="F54" s="4"/>
      <c r="G54" s="4"/>
      <c r="H54" s="4"/>
    </row>
    <row r="55" spans="1:8">
      <c r="A55" s="4"/>
      <c r="B55" s="4"/>
      <c r="C55" s="4"/>
      <c r="D55" s="4"/>
      <c r="E55" s="4"/>
      <c r="F55" s="4"/>
      <c r="G55" s="4"/>
      <c r="H55" s="4"/>
    </row>
    <row r="56" spans="1:8">
      <c r="A56" s="4"/>
      <c r="B56" s="4"/>
      <c r="C56" s="4"/>
      <c r="D56" s="4"/>
      <c r="E56" s="4"/>
      <c r="F56" s="4"/>
      <c r="G56" s="4"/>
      <c r="H56" s="4"/>
    </row>
    <row r="57" spans="1:8">
      <c r="A57" s="4"/>
      <c r="B57" s="4"/>
      <c r="C57" s="4"/>
      <c r="D57" s="4"/>
      <c r="E57" s="4"/>
      <c r="F57" s="4"/>
      <c r="G57" s="4"/>
      <c r="H57" s="4"/>
    </row>
    <row r="58" spans="1:8">
      <c r="A58" s="4"/>
      <c r="B58" s="4"/>
      <c r="C58" s="4"/>
      <c r="D58" s="4"/>
      <c r="E58" s="4"/>
      <c r="F58" s="4"/>
      <c r="G58" s="4"/>
      <c r="H58" s="4"/>
    </row>
    <row r="59" spans="1:8">
      <c r="A59" s="4"/>
      <c r="B59" s="4"/>
      <c r="C59" s="4"/>
      <c r="D59" s="4"/>
      <c r="E59" s="4"/>
      <c r="F59" s="4"/>
      <c r="G59" s="4"/>
      <c r="H59" s="4"/>
    </row>
    <row r="60" spans="1:8">
      <c r="A60" s="4"/>
      <c r="B60" s="4"/>
      <c r="C60" s="4"/>
      <c r="D60" s="4"/>
      <c r="E60" s="4"/>
      <c r="F60" s="4"/>
      <c r="G60" s="4"/>
      <c r="H60" s="4"/>
    </row>
    <row r="61" spans="1:8">
      <c r="A61" s="4"/>
      <c r="B61" s="4"/>
      <c r="C61" s="4"/>
      <c r="D61" s="4"/>
      <c r="E61" s="4"/>
      <c r="F61" s="4"/>
      <c r="G61" s="4"/>
      <c r="H61" s="4"/>
    </row>
    <row r="62" spans="1:8">
      <c r="A62" s="4"/>
      <c r="B62" s="4"/>
      <c r="C62" s="4"/>
      <c r="D62" s="4"/>
      <c r="E62" s="4"/>
      <c r="F62" s="4"/>
      <c r="G62" s="4"/>
      <c r="H62" s="4"/>
    </row>
  </sheetData>
  <mergeCells count="2">
    <mergeCell ref="A1:H1"/>
    <mergeCell ref="A2:H2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04"/>
  <sheetViews>
    <sheetView workbookViewId="0"/>
  </sheetViews>
  <sheetFormatPr defaultRowHeight="14.25"/>
  <cols>
    <col min="1" max="2" width="30" customWidth="1"/>
    <col min="3" max="8" width="16" customWidth="1"/>
  </cols>
  <sheetData>
    <row r="1" spans="1:15" ht="33.950000000000003" customHeight="1">
      <c r="A1" s="32" t="s">
        <v>154</v>
      </c>
      <c r="B1" s="32"/>
      <c r="C1" s="32"/>
      <c r="D1" s="32"/>
      <c r="E1" s="32"/>
      <c r="F1" s="32"/>
      <c r="G1" s="32"/>
      <c r="H1" s="32"/>
      <c r="I1" s="10"/>
      <c r="J1" s="10"/>
      <c r="K1" s="10"/>
      <c r="L1" s="10"/>
      <c r="M1" s="10"/>
      <c r="N1" s="10"/>
      <c r="O1" s="10"/>
    </row>
    <row r="2" spans="1:15" ht="24.95" customHeight="1">
      <c r="A2" s="33" t="s">
        <v>155</v>
      </c>
      <c r="B2" s="33"/>
      <c r="C2" s="33"/>
      <c r="D2" s="33"/>
      <c r="E2" s="33"/>
      <c r="F2" s="33"/>
      <c r="G2" s="33"/>
      <c r="H2" s="33"/>
      <c r="I2" s="10"/>
      <c r="J2" s="10"/>
      <c r="K2" s="10"/>
      <c r="L2" s="10"/>
      <c r="M2" s="10"/>
      <c r="N2" s="10"/>
      <c r="O2" s="10"/>
    </row>
    <row r="4" spans="1:15" ht="30" customHeight="1">
      <c r="A4" s="5" t="s">
        <v>90</v>
      </c>
      <c r="B4" s="5" t="s">
        <v>156</v>
      </c>
      <c r="C4" s="5" t="s">
        <v>157</v>
      </c>
      <c r="D4" s="5" t="s">
        <v>158</v>
      </c>
      <c r="E4" s="5" t="s">
        <v>159</v>
      </c>
      <c r="F4" s="5" t="s">
        <v>160</v>
      </c>
      <c r="G4" s="5" t="s">
        <v>161</v>
      </c>
      <c r="H4" s="5" t="s">
        <v>162</v>
      </c>
    </row>
    <row r="5" spans="1:15">
      <c r="A5" s="4"/>
      <c r="B5" s="4"/>
      <c r="C5" s="7"/>
      <c r="D5" s="7"/>
      <c r="E5" s="7"/>
      <c r="F5" s="7"/>
      <c r="G5" s="7"/>
      <c r="H5" s="7"/>
    </row>
    <row r="6" spans="1:15">
      <c r="A6" s="4"/>
      <c r="B6" s="4"/>
      <c r="C6" s="7"/>
      <c r="D6" s="7"/>
      <c r="E6" s="7"/>
      <c r="F6" s="7"/>
      <c r="G6" s="7"/>
      <c r="H6" s="7"/>
    </row>
    <row r="7" spans="1:15">
      <c r="A7" s="4"/>
      <c r="B7" s="4"/>
      <c r="C7" s="7"/>
      <c r="D7" s="7"/>
      <c r="E7" s="7"/>
      <c r="F7" s="7"/>
      <c r="G7" s="7"/>
      <c r="H7" s="7"/>
    </row>
    <row r="8" spans="1:15">
      <c r="A8" s="4"/>
      <c r="B8" s="4"/>
      <c r="C8" s="7"/>
      <c r="D8" s="7"/>
      <c r="E8" s="7"/>
      <c r="F8" s="7"/>
      <c r="G8" s="7"/>
      <c r="H8" s="7"/>
    </row>
    <row r="9" spans="1:15">
      <c r="A9" s="4"/>
      <c r="B9" s="4"/>
      <c r="C9" s="7"/>
      <c r="D9" s="7"/>
      <c r="E9" s="7"/>
      <c r="F9" s="7"/>
      <c r="G9" s="7"/>
      <c r="H9" s="7"/>
    </row>
    <row r="10" spans="1:15">
      <c r="A10" s="4"/>
      <c r="B10" s="4"/>
      <c r="C10" s="7"/>
      <c r="D10" s="7"/>
      <c r="E10" s="7"/>
      <c r="F10" s="7"/>
      <c r="G10" s="7"/>
      <c r="H10" s="7"/>
    </row>
    <row r="11" spans="1:15">
      <c r="A11" s="4"/>
      <c r="B11" s="4"/>
      <c r="C11" s="7"/>
      <c r="D11" s="7"/>
      <c r="E11" s="7"/>
      <c r="F11" s="7"/>
      <c r="G11" s="7"/>
      <c r="H11" s="7"/>
    </row>
    <row r="12" spans="1:15">
      <c r="A12" s="4"/>
      <c r="B12" s="4"/>
      <c r="C12" s="7"/>
      <c r="D12" s="7"/>
      <c r="E12" s="7"/>
      <c r="F12" s="7"/>
      <c r="G12" s="7"/>
      <c r="H12" s="7"/>
    </row>
    <row r="13" spans="1:15">
      <c r="A13" s="4"/>
      <c r="B13" s="4"/>
      <c r="C13" s="7"/>
      <c r="D13" s="7"/>
      <c r="E13" s="7"/>
      <c r="F13" s="7"/>
      <c r="G13" s="7"/>
      <c r="H13" s="7"/>
    </row>
    <row r="14" spans="1:15">
      <c r="A14" s="4"/>
      <c r="B14" s="4"/>
      <c r="C14" s="7"/>
      <c r="D14" s="7"/>
      <c r="E14" s="7"/>
      <c r="F14" s="7"/>
      <c r="G14" s="7"/>
      <c r="H14" s="7"/>
    </row>
    <row r="15" spans="1:15">
      <c r="A15" s="4"/>
      <c r="B15" s="4"/>
      <c r="C15" s="7"/>
      <c r="D15" s="7"/>
      <c r="E15" s="7"/>
      <c r="F15" s="7"/>
      <c r="G15" s="7"/>
      <c r="H15" s="7"/>
    </row>
    <row r="16" spans="1:15">
      <c r="A16" s="4"/>
      <c r="B16" s="4"/>
      <c r="C16" s="7"/>
      <c r="D16" s="7"/>
      <c r="E16" s="7"/>
      <c r="F16" s="7"/>
      <c r="G16" s="7"/>
      <c r="H16" s="7"/>
    </row>
    <row r="17" spans="1:8">
      <c r="A17" s="4"/>
      <c r="B17" s="4"/>
      <c r="C17" s="7"/>
      <c r="D17" s="7"/>
      <c r="E17" s="7"/>
      <c r="F17" s="7"/>
      <c r="G17" s="7"/>
      <c r="H17" s="7"/>
    </row>
    <row r="18" spans="1:8">
      <c r="A18" s="4"/>
      <c r="B18" s="4"/>
      <c r="C18" s="7"/>
      <c r="D18" s="7"/>
      <c r="E18" s="7"/>
      <c r="F18" s="7"/>
      <c r="G18" s="7"/>
      <c r="H18" s="7"/>
    </row>
    <row r="19" spans="1:8">
      <c r="A19" s="4"/>
      <c r="B19" s="4"/>
      <c r="C19" s="7"/>
      <c r="D19" s="7"/>
      <c r="E19" s="7"/>
      <c r="F19" s="7"/>
      <c r="G19" s="7"/>
      <c r="H19" s="7"/>
    </row>
    <row r="20" spans="1:8">
      <c r="A20" s="4"/>
      <c r="B20" s="4"/>
      <c r="C20" s="7"/>
      <c r="D20" s="7"/>
      <c r="E20" s="7"/>
      <c r="F20" s="7"/>
      <c r="G20" s="7"/>
      <c r="H20" s="7"/>
    </row>
    <row r="21" spans="1:8">
      <c r="A21" s="4"/>
      <c r="B21" s="4"/>
      <c r="C21" s="7"/>
      <c r="D21" s="7"/>
      <c r="E21" s="7"/>
      <c r="F21" s="7"/>
      <c r="G21" s="7"/>
      <c r="H21" s="7"/>
    </row>
    <row r="22" spans="1:8">
      <c r="A22" s="4"/>
      <c r="B22" s="4"/>
      <c r="C22" s="7"/>
      <c r="D22" s="7"/>
      <c r="E22" s="7"/>
      <c r="F22" s="7"/>
      <c r="G22" s="7"/>
      <c r="H22" s="7"/>
    </row>
    <row r="23" spans="1:8">
      <c r="A23" s="4"/>
      <c r="B23" s="4"/>
      <c r="C23" s="7"/>
      <c r="D23" s="7"/>
      <c r="E23" s="7"/>
      <c r="F23" s="7"/>
      <c r="G23" s="7"/>
      <c r="H23" s="7"/>
    </row>
    <row r="24" spans="1:8">
      <c r="A24" s="4"/>
      <c r="B24" s="4"/>
      <c r="C24" s="7"/>
      <c r="D24" s="7"/>
      <c r="E24" s="7"/>
      <c r="F24" s="7"/>
      <c r="G24" s="7"/>
      <c r="H24" s="7"/>
    </row>
    <row r="25" spans="1:8">
      <c r="A25" s="4"/>
      <c r="B25" s="4"/>
      <c r="C25" s="7"/>
      <c r="D25" s="7"/>
      <c r="E25" s="7"/>
      <c r="F25" s="7"/>
      <c r="G25" s="7"/>
      <c r="H25" s="7"/>
    </row>
    <row r="26" spans="1:8">
      <c r="A26" s="4"/>
      <c r="B26" s="4"/>
      <c r="C26" s="7"/>
      <c r="D26" s="7"/>
      <c r="E26" s="7"/>
      <c r="F26" s="7"/>
      <c r="G26" s="7"/>
      <c r="H26" s="7"/>
    </row>
    <row r="27" spans="1:8">
      <c r="A27" s="4"/>
      <c r="B27" s="4"/>
      <c r="C27" s="7"/>
      <c r="D27" s="7"/>
      <c r="E27" s="7"/>
      <c r="F27" s="7"/>
      <c r="G27" s="7"/>
      <c r="H27" s="7"/>
    </row>
    <row r="28" spans="1:8">
      <c r="A28" s="4"/>
      <c r="B28" s="4"/>
      <c r="C28" s="7"/>
      <c r="D28" s="7"/>
      <c r="E28" s="7"/>
      <c r="F28" s="7"/>
      <c r="G28" s="7"/>
      <c r="H28" s="7"/>
    </row>
    <row r="29" spans="1:8">
      <c r="A29" s="4"/>
      <c r="B29" s="4"/>
      <c r="C29" s="7"/>
      <c r="D29" s="7"/>
      <c r="E29" s="7"/>
      <c r="F29" s="7"/>
      <c r="G29" s="7"/>
      <c r="H29" s="7"/>
    </row>
    <row r="30" spans="1:8">
      <c r="A30" s="4"/>
      <c r="B30" s="4"/>
      <c r="C30" s="7"/>
      <c r="D30" s="7"/>
      <c r="E30" s="7"/>
      <c r="F30" s="7"/>
      <c r="G30" s="7"/>
      <c r="H30" s="7"/>
    </row>
    <row r="31" spans="1:8">
      <c r="A31" s="4"/>
      <c r="B31" s="4"/>
      <c r="C31" s="7"/>
      <c r="D31" s="7"/>
      <c r="E31" s="7"/>
      <c r="F31" s="7"/>
      <c r="G31" s="7"/>
      <c r="H31" s="7"/>
    </row>
    <row r="32" spans="1:8">
      <c r="A32" s="4"/>
      <c r="B32" s="4"/>
      <c r="C32" s="7"/>
      <c r="D32" s="7"/>
      <c r="E32" s="7"/>
      <c r="F32" s="7"/>
      <c r="G32" s="7"/>
      <c r="H32" s="7"/>
    </row>
    <row r="33" spans="1:8">
      <c r="A33" s="4"/>
      <c r="B33" s="4"/>
      <c r="C33" s="7"/>
      <c r="D33" s="7"/>
      <c r="E33" s="7"/>
      <c r="F33" s="7"/>
      <c r="G33" s="7"/>
      <c r="H33" s="7"/>
    </row>
    <row r="34" spans="1:8">
      <c r="A34" s="4"/>
      <c r="B34" s="4"/>
      <c r="C34" s="7"/>
      <c r="D34" s="7"/>
      <c r="E34" s="7"/>
      <c r="F34" s="7"/>
      <c r="G34" s="7"/>
      <c r="H34" s="7"/>
    </row>
    <row r="35" spans="1:8">
      <c r="A35" s="4"/>
      <c r="B35" s="4"/>
      <c r="C35" s="7"/>
      <c r="D35" s="7"/>
      <c r="E35" s="7"/>
      <c r="F35" s="7"/>
      <c r="G35" s="7"/>
      <c r="H35" s="7"/>
    </row>
    <row r="36" spans="1:8">
      <c r="A36" s="4"/>
      <c r="B36" s="4"/>
      <c r="C36" s="7"/>
      <c r="D36" s="7"/>
      <c r="E36" s="7"/>
      <c r="F36" s="7"/>
      <c r="G36" s="7"/>
      <c r="H36" s="7"/>
    </row>
    <row r="37" spans="1:8">
      <c r="A37" s="4"/>
      <c r="B37" s="4"/>
      <c r="C37" s="7"/>
      <c r="D37" s="7"/>
      <c r="E37" s="7"/>
      <c r="F37" s="7"/>
      <c r="G37" s="7"/>
      <c r="H37" s="7"/>
    </row>
    <row r="38" spans="1:8">
      <c r="A38" s="4"/>
      <c r="B38" s="4"/>
      <c r="C38" s="7"/>
      <c r="D38" s="7"/>
      <c r="E38" s="7"/>
      <c r="F38" s="7"/>
      <c r="G38" s="7"/>
      <c r="H38" s="7"/>
    </row>
    <row r="39" spans="1:8">
      <c r="A39" s="4"/>
      <c r="B39" s="4"/>
      <c r="C39" s="7"/>
      <c r="D39" s="7"/>
      <c r="E39" s="7"/>
      <c r="F39" s="7"/>
      <c r="G39" s="7"/>
      <c r="H39" s="7"/>
    </row>
    <row r="40" spans="1:8">
      <c r="A40" s="4"/>
      <c r="B40" s="4"/>
      <c r="C40" s="7"/>
      <c r="D40" s="7"/>
      <c r="E40" s="7"/>
      <c r="F40" s="7"/>
      <c r="G40" s="7"/>
      <c r="H40" s="7"/>
    </row>
    <row r="41" spans="1:8">
      <c r="A41" s="4"/>
      <c r="B41" s="4"/>
      <c r="C41" s="7"/>
      <c r="D41" s="7"/>
      <c r="E41" s="7"/>
      <c r="F41" s="7"/>
      <c r="G41" s="7"/>
      <c r="H41" s="7"/>
    </row>
    <row r="42" spans="1:8">
      <c r="A42" s="4"/>
      <c r="B42" s="4"/>
      <c r="C42" s="7"/>
      <c r="D42" s="7"/>
      <c r="E42" s="7"/>
      <c r="F42" s="7"/>
      <c r="G42" s="7"/>
      <c r="H42" s="7"/>
    </row>
    <row r="43" spans="1:8">
      <c r="A43" s="4"/>
      <c r="B43" s="4"/>
      <c r="C43" s="7"/>
      <c r="D43" s="7"/>
      <c r="E43" s="7"/>
      <c r="F43" s="7"/>
      <c r="G43" s="7"/>
      <c r="H43" s="7"/>
    </row>
    <row r="44" spans="1:8">
      <c r="A44" s="4"/>
      <c r="B44" s="4"/>
      <c r="C44" s="7"/>
      <c r="D44" s="7"/>
      <c r="E44" s="7"/>
      <c r="F44" s="7"/>
      <c r="G44" s="7"/>
      <c r="H44" s="7"/>
    </row>
    <row r="45" spans="1:8">
      <c r="A45" s="4"/>
      <c r="B45" s="4"/>
      <c r="C45" s="7"/>
      <c r="D45" s="7"/>
      <c r="E45" s="7"/>
      <c r="F45" s="7"/>
      <c r="G45" s="7"/>
      <c r="H45" s="7"/>
    </row>
    <row r="46" spans="1:8">
      <c r="A46" s="4"/>
      <c r="B46" s="4"/>
      <c r="C46" s="7"/>
      <c r="D46" s="7"/>
      <c r="E46" s="7"/>
      <c r="F46" s="7"/>
      <c r="G46" s="7"/>
      <c r="H46" s="7"/>
    </row>
    <row r="47" spans="1:8">
      <c r="A47" s="4"/>
      <c r="B47" s="4"/>
      <c r="C47" s="7"/>
      <c r="D47" s="7"/>
      <c r="E47" s="7"/>
      <c r="F47" s="7"/>
      <c r="G47" s="7"/>
      <c r="H47" s="7"/>
    </row>
    <row r="48" spans="1:8">
      <c r="A48" s="4"/>
      <c r="B48" s="4"/>
      <c r="C48" s="7"/>
      <c r="D48" s="7"/>
      <c r="E48" s="7"/>
      <c r="F48" s="7"/>
      <c r="G48" s="7"/>
      <c r="H48" s="7"/>
    </row>
    <row r="49" spans="1:8">
      <c r="A49" s="4"/>
      <c r="B49" s="4"/>
      <c r="C49" s="7"/>
      <c r="D49" s="7"/>
      <c r="E49" s="7"/>
      <c r="F49" s="7"/>
      <c r="G49" s="7"/>
      <c r="H49" s="7"/>
    </row>
    <row r="50" spans="1:8">
      <c r="A50" s="4"/>
      <c r="B50" s="4"/>
      <c r="C50" s="7"/>
      <c r="D50" s="7"/>
      <c r="E50" s="7"/>
      <c r="F50" s="7"/>
      <c r="G50" s="7"/>
      <c r="H50" s="7"/>
    </row>
    <row r="51" spans="1:8">
      <c r="A51" s="4"/>
      <c r="B51" s="4"/>
      <c r="C51" s="7"/>
      <c r="D51" s="7"/>
      <c r="E51" s="7"/>
      <c r="F51" s="7"/>
      <c r="G51" s="7"/>
      <c r="H51" s="7"/>
    </row>
    <row r="52" spans="1:8">
      <c r="A52" s="4"/>
      <c r="B52" s="4"/>
      <c r="C52" s="7"/>
      <c r="D52" s="7"/>
      <c r="E52" s="7"/>
      <c r="F52" s="7"/>
      <c r="G52" s="7"/>
      <c r="H52" s="7"/>
    </row>
    <row r="53" spans="1:8">
      <c r="A53" s="4"/>
      <c r="B53" s="4"/>
      <c r="C53" s="7"/>
      <c r="D53" s="7"/>
      <c r="E53" s="7"/>
      <c r="F53" s="7"/>
      <c r="G53" s="7"/>
      <c r="H53" s="7"/>
    </row>
    <row r="54" spans="1:8">
      <c r="A54" s="4"/>
      <c r="B54" s="4"/>
      <c r="C54" s="7"/>
      <c r="D54" s="7"/>
      <c r="E54" s="7"/>
      <c r="F54" s="7"/>
      <c r="G54" s="7"/>
      <c r="H54" s="7"/>
    </row>
    <row r="55" spans="1:8">
      <c r="A55" s="4"/>
      <c r="B55" s="4"/>
      <c r="C55" s="7"/>
      <c r="D55" s="7"/>
      <c r="E55" s="7"/>
      <c r="F55" s="7"/>
      <c r="G55" s="7"/>
      <c r="H55" s="7"/>
    </row>
    <row r="56" spans="1:8">
      <c r="A56" s="4"/>
      <c r="B56" s="4"/>
      <c r="C56" s="7"/>
      <c r="D56" s="7"/>
      <c r="E56" s="7"/>
      <c r="F56" s="7"/>
      <c r="G56" s="7"/>
      <c r="H56" s="7"/>
    </row>
    <row r="57" spans="1:8">
      <c r="A57" s="4"/>
      <c r="B57" s="4"/>
      <c r="C57" s="7"/>
      <c r="D57" s="7"/>
      <c r="E57" s="7"/>
      <c r="F57" s="7"/>
      <c r="G57" s="7"/>
      <c r="H57" s="7"/>
    </row>
    <row r="58" spans="1:8">
      <c r="A58" s="4"/>
      <c r="B58" s="4"/>
      <c r="C58" s="7"/>
      <c r="D58" s="7"/>
      <c r="E58" s="7"/>
      <c r="F58" s="7"/>
      <c r="G58" s="7"/>
      <c r="H58" s="7"/>
    </row>
    <row r="59" spans="1:8">
      <c r="A59" s="4"/>
      <c r="B59" s="4"/>
      <c r="C59" s="7"/>
      <c r="D59" s="7"/>
      <c r="E59" s="7"/>
      <c r="F59" s="7"/>
      <c r="G59" s="7"/>
      <c r="H59" s="7"/>
    </row>
    <row r="60" spans="1:8">
      <c r="A60" s="4"/>
      <c r="B60" s="4"/>
      <c r="C60" s="7"/>
      <c r="D60" s="7"/>
      <c r="E60" s="7"/>
      <c r="F60" s="7"/>
      <c r="G60" s="7"/>
      <c r="H60" s="7"/>
    </row>
    <row r="61" spans="1:8">
      <c r="A61" s="4"/>
      <c r="B61" s="4"/>
      <c r="C61" s="7"/>
      <c r="D61" s="7"/>
      <c r="E61" s="7"/>
      <c r="F61" s="7"/>
      <c r="G61" s="7"/>
      <c r="H61" s="7"/>
    </row>
    <row r="62" spans="1:8">
      <c r="A62" s="4"/>
      <c r="B62" s="4"/>
      <c r="C62" s="7"/>
      <c r="D62" s="7"/>
      <c r="E62" s="7"/>
      <c r="F62" s="7"/>
      <c r="G62" s="7"/>
      <c r="H62" s="7"/>
    </row>
    <row r="63" spans="1:8">
      <c r="A63" s="4"/>
      <c r="B63" s="4"/>
      <c r="C63" s="7"/>
      <c r="D63" s="7"/>
      <c r="E63" s="7"/>
      <c r="F63" s="7"/>
      <c r="G63" s="7"/>
      <c r="H63" s="7"/>
    </row>
    <row r="64" spans="1:8">
      <c r="A64" s="4"/>
      <c r="B64" s="4"/>
      <c r="C64" s="7"/>
      <c r="D64" s="7"/>
      <c r="E64" s="7"/>
      <c r="F64" s="7"/>
      <c r="G64" s="7"/>
      <c r="H64" s="7"/>
    </row>
    <row r="65" spans="1:8">
      <c r="A65" s="4"/>
      <c r="B65" s="4"/>
      <c r="C65" s="7"/>
      <c r="D65" s="7"/>
      <c r="E65" s="7"/>
      <c r="F65" s="7"/>
      <c r="G65" s="7"/>
      <c r="H65" s="7"/>
    </row>
    <row r="66" spans="1:8">
      <c r="A66" s="4"/>
      <c r="B66" s="4"/>
      <c r="C66" s="7"/>
      <c r="D66" s="7"/>
      <c r="E66" s="7"/>
      <c r="F66" s="7"/>
      <c r="G66" s="7"/>
      <c r="H66" s="7"/>
    </row>
    <row r="67" spans="1:8">
      <c r="A67" s="4"/>
      <c r="B67" s="4"/>
      <c r="C67" s="7"/>
      <c r="D67" s="7"/>
      <c r="E67" s="7"/>
      <c r="F67" s="7"/>
      <c r="G67" s="7"/>
      <c r="H67" s="7"/>
    </row>
    <row r="68" spans="1:8">
      <c r="A68" s="4"/>
      <c r="B68" s="4"/>
      <c r="C68" s="7"/>
      <c r="D68" s="7"/>
      <c r="E68" s="7"/>
      <c r="F68" s="7"/>
      <c r="G68" s="7"/>
      <c r="H68" s="7"/>
    </row>
    <row r="69" spans="1:8">
      <c r="A69" s="4"/>
      <c r="B69" s="4"/>
      <c r="C69" s="7"/>
      <c r="D69" s="7"/>
      <c r="E69" s="7"/>
      <c r="F69" s="7"/>
      <c r="G69" s="7"/>
      <c r="H69" s="7"/>
    </row>
    <row r="70" spans="1:8">
      <c r="A70" s="4"/>
      <c r="B70" s="4"/>
      <c r="C70" s="7"/>
      <c r="D70" s="7"/>
      <c r="E70" s="7"/>
      <c r="F70" s="7"/>
      <c r="G70" s="7"/>
      <c r="H70" s="7"/>
    </row>
    <row r="71" spans="1:8">
      <c r="A71" s="4"/>
      <c r="B71" s="4"/>
      <c r="C71" s="7"/>
      <c r="D71" s="7"/>
      <c r="E71" s="7"/>
      <c r="F71" s="7"/>
      <c r="G71" s="7"/>
      <c r="H71" s="7"/>
    </row>
    <row r="72" spans="1:8">
      <c r="A72" s="4"/>
      <c r="B72" s="4"/>
      <c r="C72" s="7"/>
      <c r="D72" s="7"/>
      <c r="E72" s="7"/>
      <c r="F72" s="7"/>
      <c r="G72" s="7"/>
      <c r="H72" s="7"/>
    </row>
    <row r="73" spans="1:8">
      <c r="A73" s="4"/>
      <c r="B73" s="4"/>
      <c r="C73" s="7"/>
      <c r="D73" s="7"/>
      <c r="E73" s="7"/>
      <c r="F73" s="7"/>
      <c r="G73" s="7"/>
      <c r="H73" s="7"/>
    </row>
    <row r="74" spans="1:8">
      <c r="A74" s="4"/>
      <c r="B74" s="4"/>
      <c r="C74" s="7"/>
      <c r="D74" s="7"/>
      <c r="E74" s="7"/>
      <c r="F74" s="7"/>
      <c r="G74" s="7"/>
      <c r="H74" s="7"/>
    </row>
    <row r="75" spans="1:8">
      <c r="A75" s="4"/>
      <c r="B75" s="4"/>
      <c r="C75" s="7"/>
      <c r="D75" s="7"/>
      <c r="E75" s="7"/>
      <c r="F75" s="7"/>
      <c r="G75" s="7"/>
      <c r="H75" s="7"/>
    </row>
    <row r="76" spans="1:8">
      <c r="A76" s="4"/>
      <c r="B76" s="4"/>
      <c r="C76" s="7"/>
      <c r="D76" s="7"/>
      <c r="E76" s="7"/>
      <c r="F76" s="7"/>
      <c r="G76" s="7"/>
      <c r="H76" s="7"/>
    </row>
    <row r="77" spans="1:8">
      <c r="A77" s="4"/>
      <c r="B77" s="4"/>
      <c r="C77" s="7"/>
      <c r="D77" s="7"/>
      <c r="E77" s="7"/>
      <c r="F77" s="7"/>
      <c r="G77" s="7"/>
      <c r="H77" s="7"/>
    </row>
    <row r="78" spans="1:8">
      <c r="A78" s="4"/>
      <c r="B78" s="4"/>
      <c r="C78" s="7"/>
      <c r="D78" s="7"/>
      <c r="E78" s="7"/>
      <c r="F78" s="7"/>
      <c r="G78" s="7"/>
      <c r="H78" s="7"/>
    </row>
    <row r="79" spans="1:8">
      <c r="A79" s="4"/>
      <c r="B79" s="4"/>
      <c r="C79" s="7"/>
      <c r="D79" s="7"/>
      <c r="E79" s="7"/>
      <c r="F79" s="7"/>
      <c r="G79" s="7"/>
      <c r="H79" s="7"/>
    </row>
    <row r="80" spans="1:8">
      <c r="A80" s="4"/>
      <c r="B80" s="4"/>
      <c r="C80" s="7"/>
      <c r="D80" s="7"/>
      <c r="E80" s="7"/>
      <c r="F80" s="7"/>
      <c r="G80" s="7"/>
      <c r="H80" s="7"/>
    </row>
    <row r="81" spans="1:8">
      <c r="A81" s="4"/>
      <c r="B81" s="4"/>
      <c r="C81" s="7"/>
      <c r="D81" s="7"/>
      <c r="E81" s="7"/>
      <c r="F81" s="7"/>
      <c r="G81" s="7"/>
      <c r="H81" s="7"/>
    </row>
    <row r="82" spans="1:8">
      <c r="A82" s="4"/>
      <c r="B82" s="4"/>
      <c r="C82" s="7"/>
      <c r="D82" s="7"/>
      <c r="E82" s="7"/>
      <c r="F82" s="7"/>
      <c r="G82" s="7"/>
      <c r="H82" s="7"/>
    </row>
    <row r="83" spans="1:8">
      <c r="A83" s="4"/>
      <c r="B83" s="4"/>
      <c r="C83" s="7"/>
      <c r="D83" s="7"/>
      <c r="E83" s="7"/>
      <c r="F83" s="7"/>
      <c r="G83" s="7"/>
      <c r="H83" s="7"/>
    </row>
    <row r="84" spans="1:8">
      <c r="A84" s="4"/>
      <c r="B84" s="4"/>
      <c r="C84" s="7"/>
      <c r="D84" s="7"/>
      <c r="E84" s="7"/>
      <c r="F84" s="7"/>
      <c r="G84" s="7"/>
      <c r="H84" s="7"/>
    </row>
    <row r="85" spans="1:8">
      <c r="A85" s="4"/>
      <c r="B85" s="4"/>
      <c r="C85" s="7"/>
      <c r="D85" s="7"/>
      <c r="E85" s="7"/>
      <c r="F85" s="7"/>
      <c r="G85" s="7"/>
      <c r="H85" s="7"/>
    </row>
    <row r="86" spans="1:8">
      <c r="A86" s="4"/>
      <c r="B86" s="4"/>
      <c r="C86" s="7"/>
      <c r="D86" s="7"/>
      <c r="E86" s="7"/>
      <c r="F86" s="7"/>
      <c r="G86" s="7"/>
      <c r="H86" s="7"/>
    </row>
    <row r="87" spans="1:8">
      <c r="A87" s="4"/>
      <c r="B87" s="4"/>
      <c r="C87" s="7"/>
      <c r="D87" s="7"/>
      <c r="E87" s="7"/>
      <c r="F87" s="7"/>
      <c r="G87" s="7"/>
      <c r="H87" s="7"/>
    </row>
    <row r="88" spans="1:8">
      <c r="A88" s="4"/>
      <c r="B88" s="4"/>
      <c r="C88" s="7"/>
      <c r="D88" s="7"/>
      <c r="E88" s="7"/>
      <c r="F88" s="7"/>
      <c r="G88" s="7"/>
      <c r="H88" s="7"/>
    </row>
    <row r="89" spans="1:8">
      <c r="A89" s="4"/>
      <c r="B89" s="4"/>
      <c r="C89" s="7"/>
      <c r="D89" s="7"/>
      <c r="E89" s="7"/>
      <c r="F89" s="7"/>
      <c r="G89" s="7"/>
      <c r="H89" s="7"/>
    </row>
    <row r="90" spans="1:8">
      <c r="A90" s="4"/>
      <c r="B90" s="4"/>
      <c r="C90" s="7"/>
      <c r="D90" s="7"/>
      <c r="E90" s="7"/>
      <c r="F90" s="7"/>
      <c r="G90" s="7"/>
      <c r="H90" s="7"/>
    </row>
    <row r="91" spans="1:8">
      <c r="A91" s="4"/>
      <c r="B91" s="4"/>
      <c r="C91" s="7"/>
      <c r="D91" s="7"/>
      <c r="E91" s="7"/>
      <c r="F91" s="7"/>
      <c r="G91" s="7"/>
      <c r="H91" s="7"/>
    </row>
    <row r="92" spans="1:8">
      <c r="A92" s="4"/>
      <c r="B92" s="4"/>
      <c r="C92" s="7"/>
      <c r="D92" s="7"/>
      <c r="E92" s="7"/>
      <c r="F92" s="7"/>
      <c r="G92" s="7"/>
      <c r="H92" s="7"/>
    </row>
    <row r="93" spans="1:8">
      <c r="A93" s="4"/>
      <c r="B93" s="4"/>
      <c r="C93" s="7"/>
      <c r="D93" s="7"/>
      <c r="E93" s="7"/>
      <c r="F93" s="7"/>
      <c r="G93" s="7"/>
      <c r="H93" s="7"/>
    </row>
    <row r="94" spans="1:8">
      <c r="A94" s="4"/>
      <c r="B94" s="4"/>
      <c r="C94" s="7"/>
      <c r="D94" s="7"/>
      <c r="E94" s="7"/>
      <c r="F94" s="7"/>
      <c r="G94" s="7"/>
      <c r="H94" s="7"/>
    </row>
    <row r="95" spans="1:8">
      <c r="A95" s="4"/>
      <c r="B95" s="4"/>
      <c r="C95" s="7"/>
      <c r="D95" s="7"/>
      <c r="E95" s="7"/>
      <c r="F95" s="7"/>
      <c r="G95" s="7"/>
      <c r="H95" s="7"/>
    </row>
    <row r="96" spans="1:8">
      <c r="A96" s="4"/>
      <c r="B96" s="4"/>
      <c r="C96" s="7"/>
      <c r="D96" s="7"/>
      <c r="E96" s="7"/>
      <c r="F96" s="7"/>
      <c r="G96" s="7"/>
      <c r="H96" s="7"/>
    </row>
    <row r="97" spans="1:8">
      <c r="A97" s="4"/>
      <c r="B97" s="4"/>
      <c r="C97" s="7"/>
      <c r="D97" s="7"/>
      <c r="E97" s="7"/>
      <c r="F97" s="7"/>
      <c r="G97" s="7"/>
      <c r="H97" s="7"/>
    </row>
    <row r="98" spans="1:8">
      <c r="A98" s="4"/>
      <c r="B98" s="4"/>
      <c r="C98" s="7"/>
      <c r="D98" s="7"/>
      <c r="E98" s="7"/>
      <c r="F98" s="7"/>
      <c r="G98" s="7"/>
      <c r="H98" s="7"/>
    </row>
    <row r="99" spans="1:8">
      <c r="A99" s="4"/>
      <c r="B99" s="4"/>
      <c r="C99" s="7"/>
      <c r="D99" s="7"/>
      <c r="E99" s="7"/>
      <c r="F99" s="7"/>
      <c r="G99" s="7"/>
      <c r="H99" s="7"/>
    </row>
    <row r="100" spans="1:8">
      <c r="A100" s="4"/>
      <c r="B100" s="4"/>
      <c r="C100" s="7"/>
      <c r="D100" s="7"/>
      <c r="E100" s="7"/>
      <c r="F100" s="7"/>
      <c r="G100" s="7"/>
      <c r="H100" s="7"/>
    </row>
    <row r="101" spans="1:8">
      <c r="A101" s="4"/>
      <c r="B101" s="4"/>
      <c r="C101" s="7"/>
      <c r="D101" s="7"/>
      <c r="E101" s="7"/>
      <c r="F101" s="7"/>
      <c r="G101" s="7"/>
      <c r="H101" s="7"/>
    </row>
    <row r="102" spans="1:8">
      <c r="A102" s="4"/>
      <c r="B102" s="4"/>
      <c r="C102" s="7"/>
      <c r="D102" s="7"/>
      <c r="E102" s="7"/>
      <c r="F102" s="7"/>
      <c r="G102" s="7"/>
      <c r="H102" s="7"/>
    </row>
    <row r="103" spans="1:8">
      <c r="A103" s="4"/>
      <c r="B103" s="4"/>
      <c r="C103" s="7"/>
      <c r="D103" s="7"/>
      <c r="E103" s="7"/>
      <c r="F103" s="7"/>
      <c r="G103" s="7"/>
      <c r="H103" s="7"/>
    </row>
    <row r="104" spans="1:8">
      <c r="A104" s="4"/>
      <c r="B104" s="4"/>
      <c r="C104" s="7"/>
      <c r="D104" s="7"/>
      <c r="E104" s="7"/>
      <c r="F104" s="7"/>
      <c r="G104" s="7"/>
      <c r="H104" s="7"/>
    </row>
  </sheetData>
  <mergeCells count="2">
    <mergeCell ref="A1:H1"/>
    <mergeCell ref="A2:H2"/>
  </mergeCells>
  <dataValidations count="1">
    <dataValidation type="list" sqref="C5:H104" xr:uid="{00000000-0002-0000-0600-000000000000}">
      <formula1>"R,A,C,I,-"</formula1>
    </dataValidation>
  </dataValidation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05"/>
  <sheetViews>
    <sheetView workbookViewId="0"/>
  </sheetViews>
  <sheetFormatPr defaultRowHeight="14.25"/>
  <cols>
    <col min="1" max="1" width="8" customWidth="1"/>
    <col min="2" max="2" width="22" customWidth="1"/>
    <col min="3" max="3" width="34" customWidth="1"/>
    <col min="4" max="4" width="28" customWidth="1"/>
    <col min="5" max="5" width="22" customWidth="1"/>
    <col min="6" max="6" width="14" customWidth="1"/>
    <col min="7" max="7" width="18" customWidth="1"/>
    <col min="8" max="8" width="16" customWidth="1"/>
    <col min="9" max="12" width="13" customWidth="1"/>
    <col min="13" max="13" width="16" customWidth="1"/>
    <col min="14" max="14" width="26" customWidth="1"/>
  </cols>
  <sheetData>
    <row r="1" spans="1:15" ht="33.950000000000003" customHeight="1">
      <c r="A1" s="32" t="s">
        <v>29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10"/>
    </row>
    <row r="2" spans="1:15" ht="24.95" customHeight="1">
      <c r="A2" s="33" t="s">
        <v>163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10"/>
    </row>
    <row r="3" spans="1:15" ht="27.95" customHeight="1">
      <c r="A3" s="42" t="s">
        <v>164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5" ht="26.1" customHeight="1">
      <c r="A4" s="43" t="s">
        <v>165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5" ht="30" customHeight="1">
      <c r="A5" s="5" t="s">
        <v>166</v>
      </c>
      <c r="B5" s="5" t="s">
        <v>167</v>
      </c>
      <c r="C5" s="5" t="s">
        <v>168</v>
      </c>
      <c r="D5" s="5" t="s">
        <v>169</v>
      </c>
      <c r="E5" s="5" t="s">
        <v>170</v>
      </c>
      <c r="F5" s="5" t="s">
        <v>79</v>
      </c>
      <c r="G5" s="5" t="s">
        <v>150</v>
      </c>
      <c r="H5" s="5" t="s">
        <v>171</v>
      </c>
      <c r="I5" s="5" t="s">
        <v>172</v>
      </c>
      <c r="J5" s="5" t="s">
        <v>173</v>
      </c>
      <c r="K5" s="5" t="s">
        <v>114</v>
      </c>
      <c r="L5" s="5" t="s">
        <v>174</v>
      </c>
      <c r="M5" s="5" t="s">
        <v>175</v>
      </c>
      <c r="N5" s="5" t="s">
        <v>153</v>
      </c>
    </row>
    <row r="6" spans="1:15">
      <c r="A6" s="11" t="str">
        <f t="shared" ref="A6:A37" si="0">IF(B6="","",ROW()-5)</f>
        <v/>
      </c>
      <c r="B6" s="4"/>
      <c r="C6" s="4"/>
      <c r="D6" s="4"/>
      <c r="E6" s="4"/>
      <c r="F6" s="4"/>
      <c r="G6" s="4"/>
      <c r="H6" s="4"/>
      <c r="I6" s="4"/>
      <c r="J6" s="4"/>
      <c r="K6" s="12" t="str">
        <f t="shared" ref="K6:K37" si="1">IF(OR(I6="",J6=""),"",IF(OR(NOT(ISNUMBER(I6)),NOT(ISNUMBER(J6))),"Hibás adat",J6-I6))</f>
        <v/>
      </c>
      <c r="L6" s="12" t="str">
        <f t="shared" ref="L6:L37" si="2">IF(OR(H6="",I6="",J6=""),"",IF(OR(AND(H6&lt;&gt;"Nagyobb jobb",H6&lt;&gt;"Kisebb jobb"),NOT(ISNUMBER(I6)),NOT(ISNUMBER(J6))),"Hibás adat",IF(H6="Nagyobb jobb",IF(J6&gt;=I6,"Célon","Eltérés"),IF(J6&lt;=I6,"Célon","Eltérés"))))</f>
        <v/>
      </c>
      <c r="M6" s="8"/>
      <c r="N6" s="4"/>
    </row>
    <row r="7" spans="1:15">
      <c r="A7" s="11" t="str">
        <f t="shared" si="0"/>
        <v/>
      </c>
      <c r="B7" s="4"/>
      <c r="C7" s="4"/>
      <c r="D7" s="4"/>
      <c r="E7" s="4"/>
      <c r="F7" s="4"/>
      <c r="G7" s="4"/>
      <c r="H7" s="4"/>
      <c r="I7" s="4"/>
      <c r="J7" s="4"/>
      <c r="K7" s="12" t="str">
        <f t="shared" si="1"/>
        <v/>
      </c>
      <c r="L7" s="12" t="str">
        <f t="shared" si="2"/>
        <v/>
      </c>
      <c r="M7" s="8"/>
      <c r="N7" s="4"/>
    </row>
    <row r="8" spans="1:15">
      <c r="A8" s="11" t="str">
        <f t="shared" si="0"/>
        <v/>
      </c>
      <c r="B8" s="4"/>
      <c r="C8" s="4"/>
      <c r="D8" s="4"/>
      <c r="E8" s="4"/>
      <c r="F8" s="4"/>
      <c r="G8" s="4"/>
      <c r="H8" s="4"/>
      <c r="I8" s="4"/>
      <c r="J8" s="4"/>
      <c r="K8" s="12" t="str">
        <f t="shared" si="1"/>
        <v/>
      </c>
      <c r="L8" s="12" t="str">
        <f t="shared" si="2"/>
        <v/>
      </c>
      <c r="M8" s="8"/>
      <c r="N8" s="4"/>
    </row>
    <row r="9" spans="1:15">
      <c r="A9" s="11" t="str">
        <f t="shared" si="0"/>
        <v/>
      </c>
      <c r="B9" s="4"/>
      <c r="C9" s="4"/>
      <c r="D9" s="4"/>
      <c r="E9" s="4"/>
      <c r="F9" s="4"/>
      <c r="G9" s="4"/>
      <c r="H9" s="4"/>
      <c r="I9" s="4"/>
      <c r="J9" s="4"/>
      <c r="K9" s="12" t="str">
        <f t="shared" si="1"/>
        <v/>
      </c>
      <c r="L9" s="12" t="str">
        <f t="shared" si="2"/>
        <v/>
      </c>
      <c r="M9" s="8"/>
      <c r="N9" s="4"/>
    </row>
    <row r="10" spans="1:15">
      <c r="A10" s="11" t="str">
        <f t="shared" si="0"/>
        <v/>
      </c>
      <c r="B10" s="4"/>
      <c r="C10" s="4"/>
      <c r="D10" s="4"/>
      <c r="E10" s="4"/>
      <c r="F10" s="4"/>
      <c r="G10" s="4"/>
      <c r="H10" s="4"/>
      <c r="I10" s="4"/>
      <c r="J10" s="4"/>
      <c r="K10" s="12" t="str">
        <f t="shared" si="1"/>
        <v/>
      </c>
      <c r="L10" s="12" t="str">
        <f t="shared" si="2"/>
        <v/>
      </c>
      <c r="M10" s="8"/>
      <c r="N10" s="4"/>
    </row>
    <row r="11" spans="1:15">
      <c r="A11" s="11" t="str">
        <f t="shared" si="0"/>
        <v/>
      </c>
      <c r="B11" s="4"/>
      <c r="C11" s="4"/>
      <c r="D11" s="4"/>
      <c r="E11" s="4"/>
      <c r="F11" s="4"/>
      <c r="G11" s="4"/>
      <c r="H11" s="4"/>
      <c r="I11" s="4"/>
      <c r="J11" s="4"/>
      <c r="K11" s="12" t="str">
        <f t="shared" si="1"/>
        <v/>
      </c>
      <c r="L11" s="12" t="str">
        <f t="shared" si="2"/>
        <v/>
      </c>
      <c r="M11" s="8"/>
      <c r="N11" s="4"/>
    </row>
    <row r="12" spans="1:15">
      <c r="A12" s="11" t="str">
        <f t="shared" si="0"/>
        <v/>
      </c>
      <c r="B12" s="4"/>
      <c r="C12" s="4"/>
      <c r="D12" s="4"/>
      <c r="E12" s="4"/>
      <c r="F12" s="4"/>
      <c r="G12" s="4"/>
      <c r="H12" s="4"/>
      <c r="I12" s="4"/>
      <c r="J12" s="4"/>
      <c r="K12" s="12" t="str">
        <f t="shared" si="1"/>
        <v/>
      </c>
      <c r="L12" s="12" t="str">
        <f t="shared" si="2"/>
        <v/>
      </c>
      <c r="M12" s="8"/>
      <c r="N12" s="4"/>
    </row>
    <row r="13" spans="1:15">
      <c r="A13" s="11" t="str">
        <f t="shared" si="0"/>
        <v/>
      </c>
      <c r="B13" s="4"/>
      <c r="C13" s="4"/>
      <c r="D13" s="4"/>
      <c r="E13" s="4"/>
      <c r="F13" s="4"/>
      <c r="G13" s="4"/>
      <c r="H13" s="4"/>
      <c r="I13" s="4"/>
      <c r="J13" s="4"/>
      <c r="K13" s="12" t="str">
        <f t="shared" si="1"/>
        <v/>
      </c>
      <c r="L13" s="12" t="str">
        <f t="shared" si="2"/>
        <v/>
      </c>
      <c r="M13" s="8"/>
      <c r="N13" s="4"/>
    </row>
    <row r="14" spans="1:15">
      <c r="A14" s="11" t="str">
        <f t="shared" si="0"/>
        <v/>
      </c>
      <c r="B14" s="4"/>
      <c r="C14" s="4"/>
      <c r="D14" s="4"/>
      <c r="E14" s="4"/>
      <c r="F14" s="4"/>
      <c r="G14" s="4"/>
      <c r="H14" s="4"/>
      <c r="I14" s="4"/>
      <c r="J14" s="4"/>
      <c r="K14" s="12" t="str">
        <f t="shared" si="1"/>
        <v/>
      </c>
      <c r="L14" s="12" t="str">
        <f t="shared" si="2"/>
        <v/>
      </c>
      <c r="M14" s="8"/>
      <c r="N14" s="4"/>
    </row>
    <row r="15" spans="1:15">
      <c r="A15" s="11" t="str">
        <f t="shared" si="0"/>
        <v/>
      </c>
      <c r="B15" s="4"/>
      <c r="C15" s="4"/>
      <c r="D15" s="4"/>
      <c r="E15" s="4"/>
      <c r="F15" s="4"/>
      <c r="G15" s="4"/>
      <c r="H15" s="4"/>
      <c r="I15" s="4"/>
      <c r="J15" s="4"/>
      <c r="K15" s="12" t="str">
        <f t="shared" si="1"/>
        <v/>
      </c>
      <c r="L15" s="12" t="str">
        <f t="shared" si="2"/>
        <v/>
      </c>
      <c r="M15" s="8"/>
      <c r="N15" s="4"/>
    </row>
    <row r="16" spans="1:15">
      <c r="A16" s="11" t="str">
        <f t="shared" si="0"/>
        <v/>
      </c>
      <c r="B16" s="4"/>
      <c r="C16" s="4"/>
      <c r="D16" s="4"/>
      <c r="E16" s="4"/>
      <c r="F16" s="4"/>
      <c r="G16" s="4"/>
      <c r="H16" s="4"/>
      <c r="I16" s="4"/>
      <c r="J16" s="4"/>
      <c r="K16" s="12" t="str">
        <f t="shared" si="1"/>
        <v/>
      </c>
      <c r="L16" s="12" t="str">
        <f t="shared" si="2"/>
        <v/>
      </c>
      <c r="M16" s="8"/>
      <c r="N16" s="4"/>
    </row>
    <row r="17" spans="1:14">
      <c r="A17" s="11" t="str">
        <f t="shared" si="0"/>
        <v/>
      </c>
      <c r="B17" s="4"/>
      <c r="C17" s="4"/>
      <c r="D17" s="4"/>
      <c r="E17" s="4"/>
      <c r="F17" s="4"/>
      <c r="G17" s="4"/>
      <c r="H17" s="4"/>
      <c r="I17" s="4"/>
      <c r="J17" s="4"/>
      <c r="K17" s="12" t="str">
        <f t="shared" si="1"/>
        <v/>
      </c>
      <c r="L17" s="12" t="str">
        <f t="shared" si="2"/>
        <v/>
      </c>
      <c r="M17" s="8"/>
      <c r="N17" s="4"/>
    </row>
    <row r="18" spans="1:14">
      <c r="A18" s="11" t="str">
        <f t="shared" si="0"/>
        <v/>
      </c>
      <c r="B18" s="4"/>
      <c r="C18" s="4"/>
      <c r="D18" s="4"/>
      <c r="E18" s="4"/>
      <c r="F18" s="4"/>
      <c r="G18" s="4"/>
      <c r="H18" s="4"/>
      <c r="I18" s="4"/>
      <c r="J18" s="4"/>
      <c r="K18" s="12" t="str">
        <f t="shared" si="1"/>
        <v/>
      </c>
      <c r="L18" s="12" t="str">
        <f t="shared" si="2"/>
        <v/>
      </c>
      <c r="M18" s="8"/>
      <c r="N18" s="4"/>
    </row>
    <row r="19" spans="1:14">
      <c r="A19" s="11" t="str">
        <f t="shared" si="0"/>
        <v/>
      </c>
      <c r="B19" s="4"/>
      <c r="C19" s="4"/>
      <c r="D19" s="4"/>
      <c r="E19" s="4"/>
      <c r="F19" s="4"/>
      <c r="G19" s="4"/>
      <c r="H19" s="4"/>
      <c r="I19" s="4"/>
      <c r="J19" s="4"/>
      <c r="K19" s="12" t="str">
        <f t="shared" si="1"/>
        <v/>
      </c>
      <c r="L19" s="12" t="str">
        <f t="shared" si="2"/>
        <v/>
      </c>
      <c r="M19" s="8"/>
      <c r="N19" s="4"/>
    </row>
    <row r="20" spans="1:14">
      <c r="A20" s="11" t="str">
        <f t="shared" si="0"/>
        <v/>
      </c>
      <c r="B20" s="4"/>
      <c r="C20" s="4"/>
      <c r="D20" s="4"/>
      <c r="E20" s="4"/>
      <c r="F20" s="4"/>
      <c r="G20" s="4"/>
      <c r="H20" s="4"/>
      <c r="I20" s="4"/>
      <c r="J20" s="4"/>
      <c r="K20" s="12" t="str">
        <f t="shared" si="1"/>
        <v/>
      </c>
      <c r="L20" s="12" t="str">
        <f t="shared" si="2"/>
        <v/>
      </c>
      <c r="M20" s="8"/>
      <c r="N20" s="4"/>
    </row>
    <row r="21" spans="1:14">
      <c r="A21" s="11" t="str">
        <f t="shared" si="0"/>
        <v/>
      </c>
      <c r="B21" s="4"/>
      <c r="C21" s="4"/>
      <c r="D21" s="4"/>
      <c r="E21" s="4"/>
      <c r="F21" s="4"/>
      <c r="G21" s="4"/>
      <c r="H21" s="4"/>
      <c r="I21" s="4"/>
      <c r="J21" s="4"/>
      <c r="K21" s="12" t="str">
        <f t="shared" si="1"/>
        <v/>
      </c>
      <c r="L21" s="12" t="str">
        <f t="shared" si="2"/>
        <v/>
      </c>
      <c r="M21" s="8"/>
      <c r="N21" s="4"/>
    </row>
    <row r="22" spans="1:14">
      <c r="A22" s="11" t="str">
        <f t="shared" si="0"/>
        <v/>
      </c>
      <c r="B22" s="4"/>
      <c r="C22" s="4"/>
      <c r="D22" s="4"/>
      <c r="E22" s="4"/>
      <c r="F22" s="4"/>
      <c r="G22" s="4"/>
      <c r="H22" s="4"/>
      <c r="I22" s="4"/>
      <c r="J22" s="4"/>
      <c r="K22" s="12" t="str">
        <f t="shared" si="1"/>
        <v/>
      </c>
      <c r="L22" s="12" t="str">
        <f t="shared" si="2"/>
        <v/>
      </c>
      <c r="M22" s="8"/>
      <c r="N22" s="4"/>
    </row>
    <row r="23" spans="1:14">
      <c r="A23" s="11" t="str">
        <f t="shared" si="0"/>
        <v/>
      </c>
      <c r="B23" s="4"/>
      <c r="C23" s="4"/>
      <c r="D23" s="4"/>
      <c r="E23" s="4"/>
      <c r="F23" s="4"/>
      <c r="G23" s="4"/>
      <c r="H23" s="4"/>
      <c r="I23" s="4"/>
      <c r="J23" s="4"/>
      <c r="K23" s="12" t="str">
        <f t="shared" si="1"/>
        <v/>
      </c>
      <c r="L23" s="12" t="str">
        <f t="shared" si="2"/>
        <v/>
      </c>
      <c r="M23" s="8"/>
      <c r="N23" s="4"/>
    </row>
    <row r="24" spans="1:14">
      <c r="A24" s="11" t="str">
        <f t="shared" si="0"/>
        <v/>
      </c>
      <c r="B24" s="4"/>
      <c r="C24" s="4"/>
      <c r="D24" s="4"/>
      <c r="E24" s="4"/>
      <c r="F24" s="4"/>
      <c r="G24" s="4"/>
      <c r="H24" s="4"/>
      <c r="I24" s="4"/>
      <c r="J24" s="4"/>
      <c r="K24" s="12" t="str">
        <f t="shared" si="1"/>
        <v/>
      </c>
      <c r="L24" s="12" t="str">
        <f t="shared" si="2"/>
        <v/>
      </c>
      <c r="M24" s="8"/>
      <c r="N24" s="4"/>
    </row>
    <row r="25" spans="1:14">
      <c r="A25" s="11" t="str">
        <f t="shared" si="0"/>
        <v/>
      </c>
      <c r="B25" s="4"/>
      <c r="C25" s="4"/>
      <c r="D25" s="4"/>
      <c r="E25" s="4"/>
      <c r="F25" s="4"/>
      <c r="G25" s="4"/>
      <c r="H25" s="4"/>
      <c r="I25" s="4"/>
      <c r="J25" s="4"/>
      <c r="K25" s="12" t="str">
        <f t="shared" si="1"/>
        <v/>
      </c>
      <c r="L25" s="12" t="str">
        <f t="shared" si="2"/>
        <v/>
      </c>
      <c r="M25" s="8"/>
      <c r="N25" s="4"/>
    </row>
    <row r="26" spans="1:14">
      <c r="A26" s="11" t="str">
        <f t="shared" si="0"/>
        <v/>
      </c>
      <c r="B26" s="4"/>
      <c r="C26" s="4"/>
      <c r="D26" s="4"/>
      <c r="E26" s="4"/>
      <c r="F26" s="4"/>
      <c r="G26" s="4"/>
      <c r="H26" s="4"/>
      <c r="I26" s="4"/>
      <c r="J26" s="4"/>
      <c r="K26" s="12" t="str">
        <f t="shared" si="1"/>
        <v/>
      </c>
      <c r="L26" s="12" t="str">
        <f t="shared" si="2"/>
        <v/>
      </c>
      <c r="M26" s="8"/>
      <c r="N26" s="4"/>
    </row>
    <row r="27" spans="1:14">
      <c r="A27" s="11" t="str">
        <f t="shared" si="0"/>
        <v/>
      </c>
      <c r="B27" s="4"/>
      <c r="C27" s="4"/>
      <c r="D27" s="4"/>
      <c r="E27" s="4"/>
      <c r="F27" s="4"/>
      <c r="G27" s="4"/>
      <c r="H27" s="4"/>
      <c r="I27" s="4"/>
      <c r="J27" s="4"/>
      <c r="K27" s="12" t="str">
        <f t="shared" si="1"/>
        <v/>
      </c>
      <c r="L27" s="12" t="str">
        <f t="shared" si="2"/>
        <v/>
      </c>
      <c r="M27" s="8"/>
      <c r="N27" s="4"/>
    </row>
    <row r="28" spans="1:14">
      <c r="A28" s="11" t="str">
        <f t="shared" si="0"/>
        <v/>
      </c>
      <c r="B28" s="4"/>
      <c r="C28" s="4"/>
      <c r="D28" s="4"/>
      <c r="E28" s="4"/>
      <c r="F28" s="4"/>
      <c r="G28" s="4"/>
      <c r="H28" s="4"/>
      <c r="I28" s="4"/>
      <c r="J28" s="4"/>
      <c r="K28" s="12" t="str">
        <f t="shared" si="1"/>
        <v/>
      </c>
      <c r="L28" s="12" t="str">
        <f t="shared" si="2"/>
        <v/>
      </c>
      <c r="M28" s="8"/>
      <c r="N28" s="4"/>
    </row>
    <row r="29" spans="1:14">
      <c r="A29" s="11" t="str">
        <f t="shared" si="0"/>
        <v/>
      </c>
      <c r="B29" s="4"/>
      <c r="C29" s="4"/>
      <c r="D29" s="4"/>
      <c r="E29" s="4"/>
      <c r="F29" s="4"/>
      <c r="G29" s="4"/>
      <c r="H29" s="4"/>
      <c r="I29" s="4"/>
      <c r="J29" s="4"/>
      <c r="K29" s="12" t="str">
        <f t="shared" si="1"/>
        <v/>
      </c>
      <c r="L29" s="12" t="str">
        <f t="shared" si="2"/>
        <v/>
      </c>
      <c r="M29" s="8"/>
      <c r="N29" s="4"/>
    </row>
    <row r="30" spans="1:14">
      <c r="A30" s="11" t="str">
        <f t="shared" si="0"/>
        <v/>
      </c>
      <c r="B30" s="4"/>
      <c r="C30" s="4"/>
      <c r="D30" s="4"/>
      <c r="E30" s="4"/>
      <c r="F30" s="4"/>
      <c r="G30" s="4"/>
      <c r="H30" s="4"/>
      <c r="I30" s="4"/>
      <c r="J30" s="4"/>
      <c r="K30" s="12" t="str">
        <f t="shared" si="1"/>
        <v/>
      </c>
      <c r="L30" s="12" t="str">
        <f t="shared" si="2"/>
        <v/>
      </c>
      <c r="M30" s="8"/>
      <c r="N30" s="4"/>
    </row>
    <row r="31" spans="1:14">
      <c r="A31" s="11" t="str">
        <f t="shared" si="0"/>
        <v/>
      </c>
      <c r="B31" s="4"/>
      <c r="C31" s="4"/>
      <c r="D31" s="4"/>
      <c r="E31" s="4"/>
      <c r="F31" s="4"/>
      <c r="G31" s="4"/>
      <c r="H31" s="4"/>
      <c r="I31" s="4"/>
      <c r="J31" s="4"/>
      <c r="K31" s="12" t="str">
        <f t="shared" si="1"/>
        <v/>
      </c>
      <c r="L31" s="12" t="str">
        <f t="shared" si="2"/>
        <v/>
      </c>
      <c r="M31" s="8"/>
      <c r="N31" s="4"/>
    </row>
    <row r="32" spans="1:14">
      <c r="A32" s="11" t="str">
        <f t="shared" si="0"/>
        <v/>
      </c>
      <c r="B32" s="4"/>
      <c r="C32" s="4"/>
      <c r="D32" s="4"/>
      <c r="E32" s="4"/>
      <c r="F32" s="4"/>
      <c r="G32" s="4"/>
      <c r="H32" s="4"/>
      <c r="I32" s="4"/>
      <c r="J32" s="4"/>
      <c r="K32" s="12" t="str">
        <f t="shared" si="1"/>
        <v/>
      </c>
      <c r="L32" s="12" t="str">
        <f t="shared" si="2"/>
        <v/>
      </c>
      <c r="M32" s="8"/>
      <c r="N32" s="4"/>
    </row>
    <row r="33" spans="1:14">
      <c r="A33" s="11" t="str">
        <f t="shared" si="0"/>
        <v/>
      </c>
      <c r="B33" s="4"/>
      <c r="C33" s="4"/>
      <c r="D33" s="4"/>
      <c r="E33" s="4"/>
      <c r="F33" s="4"/>
      <c r="G33" s="4"/>
      <c r="H33" s="4"/>
      <c r="I33" s="4"/>
      <c r="J33" s="4"/>
      <c r="K33" s="12" t="str">
        <f t="shared" si="1"/>
        <v/>
      </c>
      <c r="L33" s="12" t="str">
        <f t="shared" si="2"/>
        <v/>
      </c>
      <c r="M33" s="8"/>
      <c r="N33" s="4"/>
    </row>
    <row r="34" spans="1:14">
      <c r="A34" s="11" t="str">
        <f t="shared" si="0"/>
        <v/>
      </c>
      <c r="B34" s="4"/>
      <c r="C34" s="4"/>
      <c r="D34" s="4"/>
      <c r="E34" s="4"/>
      <c r="F34" s="4"/>
      <c r="G34" s="4"/>
      <c r="H34" s="4"/>
      <c r="I34" s="4"/>
      <c r="J34" s="4"/>
      <c r="K34" s="12" t="str">
        <f t="shared" si="1"/>
        <v/>
      </c>
      <c r="L34" s="12" t="str">
        <f t="shared" si="2"/>
        <v/>
      </c>
      <c r="M34" s="8"/>
      <c r="N34" s="4"/>
    </row>
    <row r="35" spans="1:14">
      <c r="A35" s="11" t="str">
        <f t="shared" si="0"/>
        <v/>
      </c>
      <c r="B35" s="4"/>
      <c r="C35" s="4"/>
      <c r="D35" s="4"/>
      <c r="E35" s="4"/>
      <c r="F35" s="4"/>
      <c r="G35" s="4"/>
      <c r="H35" s="4"/>
      <c r="I35" s="4"/>
      <c r="J35" s="4"/>
      <c r="K35" s="12" t="str">
        <f t="shared" si="1"/>
        <v/>
      </c>
      <c r="L35" s="12" t="str">
        <f t="shared" si="2"/>
        <v/>
      </c>
      <c r="M35" s="8"/>
      <c r="N35" s="4"/>
    </row>
    <row r="36" spans="1:14">
      <c r="A36" s="11" t="str">
        <f t="shared" si="0"/>
        <v/>
      </c>
      <c r="B36" s="4"/>
      <c r="C36" s="4"/>
      <c r="D36" s="4"/>
      <c r="E36" s="4"/>
      <c r="F36" s="4"/>
      <c r="G36" s="4"/>
      <c r="H36" s="4"/>
      <c r="I36" s="4"/>
      <c r="J36" s="4"/>
      <c r="K36" s="12" t="str">
        <f t="shared" si="1"/>
        <v/>
      </c>
      <c r="L36" s="12" t="str">
        <f t="shared" si="2"/>
        <v/>
      </c>
      <c r="M36" s="8"/>
      <c r="N36" s="4"/>
    </row>
    <row r="37" spans="1:14">
      <c r="A37" s="11" t="str">
        <f t="shared" si="0"/>
        <v/>
      </c>
      <c r="B37" s="4"/>
      <c r="C37" s="4"/>
      <c r="D37" s="4"/>
      <c r="E37" s="4"/>
      <c r="F37" s="4"/>
      <c r="G37" s="4"/>
      <c r="H37" s="4"/>
      <c r="I37" s="4"/>
      <c r="J37" s="4"/>
      <c r="K37" s="12" t="str">
        <f t="shared" si="1"/>
        <v/>
      </c>
      <c r="L37" s="12" t="str">
        <f t="shared" si="2"/>
        <v/>
      </c>
      <c r="M37" s="8"/>
      <c r="N37" s="4"/>
    </row>
    <row r="38" spans="1:14">
      <c r="A38" s="11" t="str">
        <f t="shared" ref="A38:A69" si="3">IF(B38="","",ROW()-5)</f>
        <v/>
      </c>
      <c r="B38" s="4"/>
      <c r="C38" s="4"/>
      <c r="D38" s="4"/>
      <c r="E38" s="4"/>
      <c r="F38" s="4"/>
      <c r="G38" s="4"/>
      <c r="H38" s="4"/>
      <c r="I38" s="4"/>
      <c r="J38" s="4"/>
      <c r="K38" s="12" t="str">
        <f t="shared" ref="K38:K69" si="4">IF(OR(I38="",J38=""),"",IF(OR(NOT(ISNUMBER(I38)),NOT(ISNUMBER(J38))),"Hibás adat",J38-I38))</f>
        <v/>
      </c>
      <c r="L38" s="12" t="str">
        <f t="shared" ref="L38:L69" si="5">IF(OR(H38="",I38="",J38=""),"",IF(OR(AND(H38&lt;&gt;"Nagyobb jobb",H38&lt;&gt;"Kisebb jobb"),NOT(ISNUMBER(I38)),NOT(ISNUMBER(J38))),"Hibás adat",IF(H38="Nagyobb jobb",IF(J38&gt;=I38,"Célon","Eltérés"),IF(J38&lt;=I38,"Célon","Eltérés"))))</f>
        <v/>
      </c>
      <c r="M38" s="8"/>
      <c r="N38" s="4"/>
    </row>
    <row r="39" spans="1:14">
      <c r="A39" s="11" t="str">
        <f t="shared" si="3"/>
        <v/>
      </c>
      <c r="B39" s="4"/>
      <c r="C39" s="4"/>
      <c r="D39" s="4"/>
      <c r="E39" s="4"/>
      <c r="F39" s="4"/>
      <c r="G39" s="4"/>
      <c r="H39" s="4"/>
      <c r="I39" s="4"/>
      <c r="J39" s="4"/>
      <c r="K39" s="12" t="str">
        <f t="shared" si="4"/>
        <v/>
      </c>
      <c r="L39" s="12" t="str">
        <f t="shared" si="5"/>
        <v/>
      </c>
      <c r="M39" s="8"/>
      <c r="N39" s="4"/>
    </row>
    <row r="40" spans="1:14">
      <c r="A40" s="11" t="str">
        <f t="shared" si="3"/>
        <v/>
      </c>
      <c r="B40" s="4"/>
      <c r="C40" s="4"/>
      <c r="D40" s="4"/>
      <c r="E40" s="4"/>
      <c r="F40" s="4"/>
      <c r="G40" s="4"/>
      <c r="H40" s="4"/>
      <c r="I40" s="4"/>
      <c r="J40" s="4"/>
      <c r="K40" s="12" t="str">
        <f t="shared" si="4"/>
        <v/>
      </c>
      <c r="L40" s="12" t="str">
        <f t="shared" si="5"/>
        <v/>
      </c>
      <c r="M40" s="8"/>
      <c r="N40" s="4"/>
    </row>
    <row r="41" spans="1:14">
      <c r="A41" s="11" t="str">
        <f t="shared" si="3"/>
        <v/>
      </c>
      <c r="B41" s="4"/>
      <c r="C41" s="4"/>
      <c r="D41" s="4"/>
      <c r="E41" s="4"/>
      <c r="F41" s="4"/>
      <c r="G41" s="4"/>
      <c r="H41" s="4"/>
      <c r="I41" s="4"/>
      <c r="J41" s="4"/>
      <c r="K41" s="12" t="str">
        <f t="shared" si="4"/>
        <v/>
      </c>
      <c r="L41" s="12" t="str">
        <f t="shared" si="5"/>
        <v/>
      </c>
      <c r="M41" s="8"/>
      <c r="N41" s="4"/>
    </row>
    <row r="42" spans="1:14">
      <c r="A42" s="11" t="str">
        <f t="shared" si="3"/>
        <v/>
      </c>
      <c r="B42" s="4"/>
      <c r="C42" s="4"/>
      <c r="D42" s="4"/>
      <c r="E42" s="4"/>
      <c r="F42" s="4"/>
      <c r="G42" s="4"/>
      <c r="H42" s="4"/>
      <c r="I42" s="4"/>
      <c r="J42" s="4"/>
      <c r="K42" s="12" t="str">
        <f t="shared" si="4"/>
        <v/>
      </c>
      <c r="L42" s="12" t="str">
        <f t="shared" si="5"/>
        <v/>
      </c>
      <c r="M42" s="8"/>
      <c r="N42" s="4"/>
    </row>
    <row r="43" spans="1:14">
      <c r="A43" s="11" t="str">
        <f t="shared" si="3"/>
        <v/>
      </c>
      <c r="B43" s="4"/>
      <c r="C43" s="4"/>
      <c r="D43" s="4"/>
      <c r="E43" s="4"/>
      <c r="F43" s="4"/>
      <c r="G43" s="4"/>
      <c r="H43" s="4"/>
      <c r="I43" s="4"/>
      <c r="J43" s="4"/>
      <c r="K43" s="12" t="str">
        <f t="shared" si="4"/>
        <v/>
      </c>
      <c r="L43" s="12" t="str">
        <f t="shared" si="5"/>
        <v/>
      </c>
      <c r="M43" s="8"/>
      <c r="N43" s="4"/>
    </row>
    <row r="44" spans="1:14">
      <c r="A44" s="11" t="str">
        <f t="shared" si="3"/>
        <v/>
      </c>
      <c r="B44" s="4"/>
      <c r="C44" s="4"/>
      <c r="D44" s="4"/>
      <c r="E44" s="4"/>
      <c r="F44" s="4"/>
      <c r="G44" s="4"/>
      <c r="H44" s="4"/>
      <c r="I44" s="4"/>
      <c r="J44" s="4"/>
      <c r="K44" s="12" t="str">
        <f t="shared" si="4"/>
        <v/>
      </c>
      <c r="L44" s="12" t="str">
        <f t="shared" si="5"/>
        <v/>
      </c>
      <c r="M44" s="8"/>
      <c r="N44" s="4"/>
    </row>
    <row r="45" spans="1:14">
      <c r="A45" s="11" t="str">
        <f t="shared" si="3"/>
        <v/>
      </c>
      <c r="B45" s="4"/>
      <c r="C45" s="4"/>
      <c r="D45" s="4"/>
      <c r="E45" s="4"/>
      <c r="F45" s="4"/>
      <c r="G45" s="4"/>
      <c r="H45" s="4"/>
      <c r="I45" s="4"/>
      <c r="J45" s="4"/>
      <c r="K45" s="12" t="str">
        <f t="shared" si="4"/>
        <v/>
      </c>
      <c r="L45" s="12" t="str">
        <f t="shared" si="5"/>
        <v/>
      </c>
      <c r="M45" s="8"/>
      <c r="N45" s="4"/>
    </row>
    <row r="46" spans="1:14">
      <c r="A46" s="11" t="str">
        <f t="shared" si="3"/>
        <v/>
      </c>
      <c r="B46" s="4"/>
      <c r="C46" s="4"/>
      <c r="D46" s="4"/>
      <c r="E46" s="4"/>
      <c r="F46" s="4"/>
      <c r="G46" s="4"/>
      <c r="H46" s="4"/>
      <c r="I46" s="4"/>
      <c r="J46" s="4"/>
      <c r="K46" s="12" t="str">
        <f t="shared" si="4"/>
        <v/>
      </c>
      <c r="L46" s="12" t="str">
        <f t="shared" si="5"/>
        <v/>
      </c>
      <c r="M46" s="8"/>
      <c r="N46" s="4"/>
    </row>
    <row r="47" spans="1:14">
      <c r="A47" s="11" t="str">
        <f t="shared" si="3"/>
        <v/>
      </c>
      <c r="B47" s="4"/>
      <c r="C47" s="4"/>
      <c r="D47" s="4"/>
      <c r="E47" s="4"/>
      <c r="F47" s="4"/>
      <c r="G47" s="4"/>
      <c r="H47" s="4"/>
      <c r="I47" s="4"/>
      <c r="J47" s="4"/>
      <c r="K47" s="12" t="str">
        <f t="shared" si="4"/>
        <v/>
      </c>
      <c r="L47" s="12" t="str">
        <f t="shared" si="5"/>
        <v/>
      </c>
      <c r="M47" s="8"/>
      <c r="N47" s="4"/>
    </row>
    <row r="48" spans="1:14">
      <c r="A48" s="11" t="str">
        <f t="shared" si="3"/>
        <v/>
      </c>
      <c r="B48" s="4"/>
      <c r="C48" s="4"/>
      <c r="D48" s="4"/>
      <c r="E48" s="4"/>
      <c r="F48" s="4"/>
      <c r="G48" s="4"/>
      <c r="H48" s="4"/>
      <c r="I48" s="4"/>
      <c r="J48" s="4"/>
      <c r="K48" s="12" t="str">
        <f t="shared" si="4"/>
        <v/>
      </c>
      <c r="L48" s="12" t="str">
        <f t="shared" si="5"/>
        <v/>
      </c>
      <c r="M48" s="8"/>
      <c r="N48" s="4"/>
    </row>
    <row r="49" spans="1:14">
      <c r="A49" s="11" t="str">
        <f t="shared" si="3"/>
        <v/>
      </c>
      <c r="B49" s="4"/>
      <c r="C49" s="4"/>
      <c r="D49" s="4"/>
      <c r="E49" s="4"/>
      <c r="F49" s="4"/>
      <c r="G49" s="4"/>
      <c r="H49" s="4"/>
      <c r="I49" s="4"/>
      <c r="J49" s="4"/>
      <c r="K49" s="12" t="str">
        <f t="shared" si="4"/>
        <v/>
      </c>
      <c r="L49" s="12" t="str">
        <f t="shared" si="5"/>
        <v/>
      </c>
      <c r="M49" s="8"/>
      <c r="N49" s="4"/>
    </row>
    <row r="50" spans="1:14">
      <c r="A50" s="11" t="str">
        <f t="shared" si="3"/>
        <v/>
      </c>
      <c r="B50" s="4"/>
      <c r="C50" s="4"/>
      <c r="D50" s="4"/>
      <c r="E50" s="4"/>
      <c r="F50" s="4"/>
      <c r="G50" s="4"/>
      <c r="H50" s="4"/>
      <c r="I50" s="4"/>
      <c r="J50" s="4"/>
      <c r="K50" s="12" t="str">
        <f t="shared" si="4"/>
        <v/>
      </c>
      <c r="L50" s="12" t="str">
        <f t="shared" si="5"/>
        <v/>
      </c>
      <c r="M50" s="8"/>
      <c r="N50" s="4"/>
    </row>
    <row r="51" spans="1:14">
      <c r="A51" s="11" t="str">
        <f t="shared" si="3"/>
        <v/>
      </c>
      <c r="B51" s="4"/>
      <c r="C51" s="4"/>
      <c r="D51" s="4"/>
      <c r="E51" s="4"/>
      <c r="F51" s="4"/>
      <c r="G51" s="4"/>
      <c r="H51" s="4"/>
      <c r="I51" s="4"/>
      <c r="J51" s="4"/>
      <c r="K51" s="12" t="str">
        <f t="shared" si="4"/>
        <v/>
      </c>
      <c r="L51" s="12" t="str">
        <f t="shared" si="5"/>
        <v/>
      </c>
      <c r="M51" s="8"/>
      <c r="N51" s="4"/>
    </row>
    <row r="52" spans="1:14">
      <c r="A52" s="11" t="str">
        <f t="shared" si="3"/>
        <v/>
      </c>
      <c r="B52" s="4"/>
      <c r="C52" s="4"/>
      <c r="D52" s="4"/>
      <c r="E52" s="4"/>
      <c r="F52" s="4"/>
      <c r="G52" s="4"/>
      <c r="H52" s="4"/>
      <c r="I52" s="4"/>
      <c r="J52" s="4"/>
      <c r="K52" s="12" t="str">
        <f t="shared" si="4"/>
        <v/>
      </c>
      <c r="L52" s="12" t="str">
        <f t="shared" si="5"/>
        <v/>
      </c>
      <c r="M52" s="8"/>
      <c r="N52" s="4"/>
    </row>
    <row r="53" spans="1:14">
      <c r="A53" s="11" t="str">
        <f t="shared" si="3"/>
        <v/>
      </c>
      <c r="B53" s="4"/>
      <c r="C53" s="4"/>
      <c r="D53" s="4"/>
      <c r="E53" s="4"/>
      <c r="F53" s="4"/>
      <c r="G53" s="4"/>
      <c r="H53" s="4"/>
      <c r="I53" s="4"/>
      <c r="J53" s="4"/>
      <c r="K53" s="12" t="str">
        <f t="shared" si="4"/>
        <v/>
      </c>
      <c r="L53" s="12" t="str">
        <f t="shared" si="5"/>
        <v/>
      </c>
      <c r="M53" s="8"/>
      <c r="N53" s="4"/>
    </row>
    <row r="54" spans="1:14">
      <c r="A54" s="11" t="str">
        <f t="shared" si="3"/>
        <v/>
      </c>
      <c r="B54" s="4"/>
      <c r="C54" s="4"/>
      <c r="D54" s="4"/>
      <c r="E54" s="4"/>
      <c r="F54" s="4"/>
      <c r="G54" s="4"/>
      <c r="H54" s="4"/>
      <c r="I54" s="4"/>
      <c r="J54" s="4"/>
      <c r="K54" s="12" t="str">
        <f t="shared" si="4"/>
        <v/>
      </c>
      <c r="L54" s="12" t="str">
        <f t="shared" si="5"/>
        <v/>
      </c>
      <c r="M54" s="8"/>
      <c r="N54" s="4"/>
    </row>
    <row r="55" spans="1:14">
      <c r="A55" s="11" t="str">
        <f t="shared" si="3"/>
        <v/>
      </c>
      <c r="B55" s="4"/>
      <c r="C55" s="4"/>
      <c r="D55" s="4"/>
      <c r="E55" s="4"/>
      <c r="F55" s="4"/>
      <c r="G55" s="4"/>
      <c r="H55" s="4"/>
      <c r="I55" s="4"/>
      <c r="J55" s="4"/>
      <c r="K55" s="12" t="str">
        <f t="shared" si="4"/>
        <v/>
      </c>
      <c r="L55" s="12" t="str">
        <f t="shared" si="5"/>
        <v/>
      </c>
      <c r="M55" s="8"/>
      <c r="N55" s="4"/>
    </row>
    <row r="56" spans="1:14">
      <c r="A56" s="11" t="str">
        <f t="shared" si="3"/>
        <v/>
      </c>
      <c r="B56" s="4"/>
      <c r="C56" s="4"/>
      <c r="D56" s="4"/>
      <c r="E56" s="4"/>
      <c r="F56" s="4"/>
      <c r="G56" s="4"/>
      <c r="H56" s="4"/>
      <c r="I56" s="4"/>
      <c r="J56" s="4"/>
      <c r="K56" s="12" t="str">
        <f t="shared" si="4"/>
        <v/>
      </c>
      <c r="L56" s="12" t="str">
        <f t="shared" si="5"/>
        <v/>
      </c>
      <c r="M56" s="8"/>
      <c r="N56" s="4"/>
    </row>
    <row r="57" spans="1:14">
      <c r="A57" s="11" t="str">
        <f t="shared" si="3"/>
        <v/>
      </c>
      <c r="B57" s="4"/>
      <c r="C57" s="4"/>
      <c r="D57" s="4"/>
      <c r="E57" s="4"/>
      <c r="F57" s="4"/>
      <c r="G57" s="4"/>
      <c r="H57" s="4"/>
      <c r="I57" s="4"/>
      <c r="J57" s="4"/>
      <c r="K57" s="12" t="str">
        <f t="shared" si="4"/>
        <v/>
      </c>
      <c r="L57" s="12" t="str">
        <f t="shared" si="5"/>
        <v/>
      </c>
      <c r="M57" s="8"/>
      <c r="N57" s="4"/>
    </row>
    <row r="58" spans="1:14">
      <c r="A58" s="11" t="str">
        <f t="shared" si="3"/>
        <v/>
      </c>
      <c r="B58" s="4"/>
      <c r="C58" s="4"/>
      <c r="D58" s="4"/>
      <c r="E58" s="4"/>
      <c r="F58" s="4"/>
      <c r="G58" s="4"/>
      <c r="H58" s="4"/>
      <c r="I58" s="4"/>
      <c r="J58" s="4"/>
      <c r="K58" s="12" t="str">
        <f t="shared" si="4"/>
        <v/>
      </c>
      <c r="L58" s="12" t="str">
        <f t="shared" si="5"/>
        <v/>
      </c>
      <c r="M58" s="8"/>
      <c r="N58" s="4"/>
    </row>
    <row r="59" spans="1:14">
      <c r="A59" s="11" t="str">
        <f t="shared" si="3"/>
        <v/>
      </c>
      <c r="B59" s="4"/>
      <c r="C59" s="4"/>
      <c r="D59" s="4"/>
      <c r="E59" s="4"/>
      <c r="F59" s="4"/>
      <c r="G59" s="4"/>
      <c r="H59" s="4"/>
      <c r="I59" s="4"/>
      <c r="J59" s="4"/>
      <c r="K59" s="12" t="str">
        <f t="shared" si="4"/>
        <v/>
      </c>
      <c r="L59" s="12" t="str">
        <f t="shared" si="5"/>
        <v/>
      </c>
      <c r="M59" s="8"/>
      <c r="N59" s="4"/>
    </row>
    <row r="60" spans="1:14">
      <c r="A60" s="11" t="str">
        <f t="shared" si="3"/>
        <v/>
      </c>
      <c r="B60" s="4"/>
      <c r="C60" s="4"/>
      <c r="D60" s="4"/>
      <c r="E60" s="4"/>
      <c r="F60" s="4"/>
      <c r="G60" s="4"/>
      <c r="H60" s="4"/>
      <c r="I60" s="4"/>
      <c r="J60" s="4"/>
      <c r="K60" s="12" t="str">
        <f t="shared" si="4"/>
        <v/>
      </c>
      <c r="L60" s="12" t="str">
        <f t="shared" si="5"/>
        <v/>
      </c>
      <c r="M60" s="8"/>
      <c r="N60" s="4"/>
    </row>
    <row r="61" spans="1:14">
      <c r="A61" s="11" t="str">
        <f t="shared" si="3"/>
        <v/>
      </c>
      <c r="B61" s="4"/>
      <c r="C61" s="4"/>
      <c r="D61" s="4"/>
      <c r="E61" s="4"/>
      <c r="F61" s="4"/>
      <c r="G61" s="4"/>
      <c r="H61" s="4"/>
      <c r="I61" s="4"/>
      <c r="J61" s="4"/>
      <c r="K61" s="12" t="str">
        <f t="shared" si="4"/>
        <v/>
      </c>
      <c r="L61" s="12" t="str">
        <f t="shared" si="5"/>
        <v/>
      </c>
      <c r="M61" s="8"/>
      <c r="N61" s="4"/>
    </row>
    <row r="62" spans="1:14">
      <c r="A62" s="11" t="str">
        <f t="shared" si="3"/>
        <v/>
      </c>
      <c r="B62" s="4"/>
      <c r="C62" s="4"/>
      <c r="D62" s="4"/>
      <c r="E62" s="4"/>
      <c r="F62" s="4"/>
      <c r="G62" s="4"/>
      <c r="H62" s="4"/>
      <c r="I62" s="4"/>
      <c r="J62" s="4"/>
      <c r="K62" s="12" t="str">
        <f t="shared" si="4"/>
        <v/>
      </c>
      <c r="L62" s="12" t="str">
        <f t="shared" si="5"/>
        <v/>
      </c>
      <c r="M62" s="8"/>
      <c r="N62" s="4"/>
    </row>
    <row r="63" spans="1:14">
      <c r="A63" s="11" t="str">
        <f t="shared" si="3"/>
        <v/>
      </c>
      <c r="B63" s="4"/>
      <c r="C63" s="4"/>
      <c r="D63" s="4"/>
      <c r="E63" s="4"/>
      <c r="F63" s="4"/>
      <c r="G63" s="4"/>
      <c r="H63" s="4"/>
      <c r="I63" s="4"/>
      <c r="J63" s="4"/>
      <c r="K63" s="12" t="str">
        <f t="shared" si="4"/>
        <v/>
      </c>
      <c r="L63" s="12" t="str">
        <f t="shared" si="5"/>
        <v/>
      </c>
      <c r="M63" s="8"/>
      <c r="N63" s="4"/>
    </row>
    <row r="64" spans="1:14">
      <c r="A64" s="11" t="str">
        <f t="shared" si="3"/>
        <v/>
      </c>
      <c r="B64" s="4"/>
      <c r="C64" s="4"/>
      <c r="D64" s="4"/>
      <c r="E64" s="4"/>
      <c r="F64" s="4"/>
      <c r="G64" s="4"/>
      <c r="H64" s="4"/>
      <c r="I64" s="4"/>
      <c r="J64" s="4"/>
      <c r="K64" s="12" t="str">
        <f t="shared" si="4"/>
        <v/>
      </c>
      <c r="L64" s="12" t="str">
        <f t="shared" si="5"/>
        <v/>
      </c>
      <c r="M64" s="8"/>
      <c r="N64" s="4"/>
    </row>
    <row r="65" spans="1:14">
      <c r="A65" s="11" t="str">
        <f t="shared" si="3"/>
        <v/>
      </c>
      <c r="B65" s="4"/>
      <c r="C65" s="4"/>
      <c r="D65" s="4"/>
      <c r="E65" s="4"/>
      <c r="F65" s="4"/>
      <c r="G65" s="4"/>
      <c r="H65" s="4"/>
      <c r="I65" s="4"/>
      <c r="J65" s="4"/>
      <c r="K65" s="12" t="str">
        <f t="shared" si="4"/>
        <v/>
      </c>
      <c r="L65" s="12" t="str">
        <f t="shared" si="5"/>
        <v/>
      </c>
      <c r="M65" s="8"/>
      <c r="N65" s="4"/>
    </row>
    <row r="66" spans="1:14">
      <c r="A66" s="11" t="str">
        <f t="shared" si="3"/>
        <v/>
      </c>
      <c r="B66" s="4"/>
      <c r="C66" s="4"/>
      <c r="D66" s="4"/>
      <c r="E66" s="4"/>
      <c r="F66" s="4"/>
      <c r="G66" s="4"/>
      <c r="H66" s="4"/>
      <c r="I66" s="4"/>
      <c r="J66" s="4"/>
      <c r="K66" s="12" t="str">
        <f t="shared" si="4"/>
        <v/>
      </c>
      <c r="L66" s="12" t="str">
        <f t="shared" si="5"/>
        <v/>
      </c>
      <c r="M66" s="8"/>
      <c r="N66" s="4"/>
    </row>
    <row r="67" spans="1:14">
      <c r="A67" s="11" t="str">
        <f t="shared" si="3"/>
        <v/>
      </c>
      <c r="B67" s="4"/>
      <c r="C67" s="4"/>
      <c r="D67" s="4"/>
      <c r="E67" s="4"/>
      <c r="F67" s="4"/>
      <c r="G67" s="4"/>
      <c r="H67" s="4"/>
      <c r="I67" s="4"/>
      <c r="J67" s="4"/>
      <c r="K67" s="12" t="str">
        <f t="shared" si="4"/>
        <v/>
      </c>
      <c r="L67" s="12" t="str">
        <f t="shared" si="5"/>
        <v/>
      </c>
      <c r="M67" s="8"/>
      <c r="N67" s="4"/>
    </row>
    <row r="68" spans="1:14">
      <c r="A68" s="11" t="str">
        <f t="shared" si="3"/>
        <v/>
      </c>
      <c r="B68" s="4"/>
      <c r="C68" s="4"/>
      <c r="D68" s="4"/>
      <c r="E68" s="4"/>
      <c r="F68" s="4"/>
      <c r="G68" s="4"/>
      <c r="H68" s="4"/>
      <c r="I68" s="4"/>
      <c r="J68" s="4"/>
      <c r="K68" s="12" t="str">
        <f t="shared" si="4"/>
        <v/>
      </c>
      <c r="L68" s="12" t="str">
        <f t="shared" si="5"/>
        <v/>
      </c>
      <c r="M68" s="8"/>
      <c r="N68" s="4"/>
    </row>
    <row r="69" spans="1:14">
      <c r="A69" s="11" t="str">
        <f t="shared" si="3"/>
        <v/>
      </c>
      <c r="B69" s="4"/>
      <c r="C69" s="4"/>
      <c r="D69" s="4"/>
      <c r="E69" s="4"/>
      <c r="F69" s="4"/>
      <c r="G69" s="4"/>
      <c r="H69" s="4"/>
      <c r="I69" s="4"/>
      <c r="J69" s="4"/>
      <c r="K69" s="12" t="str">
        <f t="shared" si="4"/>
        <v/>
      </c>
      <c r="L69" s="12" t="str">
        <f t="shared" si="5"/>
        <v/>
      </c>
      <c r="M69" s="8"/>
      <c r="N69" s="4"/>
    </row>
    <row r="70" spans="1:14">
      <c r="A70" s="11" t="str">
        <f t="shared" ref="A70:A101" si="6">IF(B70="","",ROW()-5)</f>
        <v/>
      </c>
      <c r="B70" s="4"/>
      <c r="C70" s="4"/>
      <c r="D70" s="4"/>
      <c r="E70" s="4"/>
      <c r="F70" s="4"/>
      <c r="G70" s="4"/>
      <c r="H70" s="4"/>
      <c r="I70" s="4"/>
      <c r="J70" s="4"/>
      <c r="K70" s="12" t="str">
        <f t="shared" ref="K70:K101" si="7">IF(OR(I70="",J70=""),"",IF(OR(NOT(ISNUMBER(I70)),NOT(ISNUMBER(J70))),"Hibás adat",J70-I70))</f>
        <v/>
      </c>
      <c r="L70" s="12" t="str">
        <f t="shared" ref="L70:L105" si="8">IF(OR(H70="",I70="",J70=""),"",IF(OR(AND(H70&lt;&gt;"Nagyobb jobb",H70&lt;&gt;"Kisebb jobb"),NOT(ISNUMBER(I70)),NOT(ISNUMBER(J70))),"Hibás adat",IF(H70="Nagyobb jobb",IF(J70&gt;=I70,"Célon","Eltérés"),IF(J70&lt;=I70,"Célon","Eltérés"))))</f>
        <v/>
      </c>
      <c r="M70" s="8"/>
      <c r="N70" s="4"/>
    </row>
    <row r="71" spans="1:14">
      <c r="A71" s="11" t="str">
        <f t="shared" si="6"/>
        <v/>
      </c>
      <c r="B71" s="4"/>
      <c r="C71" s="4"/>
      <c r="D71" s="4"/>
      <c r="E71" s="4"/>
      <c r="F71" s="4"/>
      <c r="G71" s="4"/>
      <c r="H71" s="4"/>
      <c r="I71" s="4"/>
      <c r="J71" s="4"/>
      <c r="K71" s="12" t="str">
        <f t="shared" si="7"/>
        <v/>
      </c>
      <c r="L71" s="12" t="str">
        <f t="shared" si="8"/>
        <v/>
      </c>
      <c r="M71" s="8"/>
      <c r="N71" s="4"/>
    </row>
    <row r="72" spans="1:14">
      <c r="A72" s="11" t="str">
        <f t="shared" si="6"/>
        <v/>
      </c>
      <c r="B72" s="4"/>
      <c r="C72" s="4"/>
      <c r="D72" s="4"/>
      <c r="E72" s="4"/>
      <c r="F72" s="4"/>
      <c r="G72" s="4"/>
      <c r="H72" s="4"/>
      <c r="I72" s="4"/>
      <c r="J72" s="4"/>
      <c r="K72" s="12" t="str">
        <f t="shared" si="7"/>
        <v/>
      </c>
      <c r="L72" s="12" t="str">
        <f t="shared" si="8"/>
        <v/>
      </c>
      <c r="M72" s="8"/>
      <c r="N72" s="4"/>
    </row>
    <row r="73" spans="1:14">
      <c r="A73" s="11" t="str">
        <f t="shared" si="6"/>
        <v/>
      </c>
      <c r="B73" s="4"/>
      <c r="C73" s="4"/>
      <c r="D73" s="4"/>
      <c r="E73" s="4"/>
      <c r="F73" s="4"/>
      <c r="G73" s="4"/>
      <c r="H73" s="4"/>
      <c r="I73" s="4"/>
      <c r="J73" s="4"/>
      <c r="K73" s="12" t="str">
        <f t="shared" si="7"/>
        <v/>
      </c>
      <c r="L73" s="12" t="str">
        <f t="shared" si="8"/>
        <v/>
      </c>
      <c r="M73" s="8"/>
      <c r="N73" s="4"/>
    </row>
    <row r="74" spans="1:14">
      <c r="A74" s="11" t="str">
        <f t="shared" si="6"/>
        <v/>
      </c>
      <c r="B74" s="4"/>
      <c r="C74" s="4"/>
      <c r="D74" s="4"/>
      <c r="E74" s="4"/>
      <c r="F74" s="4"/>
      <c r="G74" s="4"/>
      <c r="H74" s="4"/>
      <c r="I74" s="4"/>
      <c r="J74" s="4"/>
      <c r="K74" s="12" t="str">
        <f t="shared" si="7"/>
        <v/>
      </c>
      <c r="L74" s="12" t="str">
        <f t="shared" si="8"/>
        <v/>
      </c>
      <c r="M74" s="8"/>
      <c r="N74" s="4"/>
    </row>
    <row r="75" spans="1:14">
      <c r="A75" s="11" t="str">
        <f t="shared" si="6"/>
        <v/>
      </c>
      <c r="B75" s="4"/>
      <c r="C75" s="4"/>
      <c r="D75" s="4"/>
      <c r="E75" s="4"/>
      <c r="F75" s="4"/>
      <c r="G75" s="4"/>
      <c r="H75" s="4"/>
      <c r="I75" s="4"/>
      <c r="J75" s="4"/>
      <c r="K75" s="12" t="str">
        <f t="shared" si="7"/>
        <v/>
      </c>
      <c r="L75" s="12" t="str">
        <f t="shared" si="8"/>
        <v/>
      </c>
      <c r="M75" s="8"/>
      <c r="N75" s="4"/>
    </row>
    <row r="76" spans="1:14">
      <c r="A76" s="11" t="str">
        <f t="shared" si="6"/>
        <v/>
      </c>
      <c r="B76" s="4"/>
      <c r="C76" s="4"/>
      <c r="D76" s="4"/>
      <c r="E76" s="4"/>
      <c r="F76" s="4"/>
      <c r="G76" s="4"/>
      <c r="H76" s="4"/>
      <c r="I76" s="4"/>
      <c r="J76" s="4"/>
      <c r="K76" s="12" t="str">
        <f t="shared" si="7"/>
        <v/>
      </c>
      <c r="L76" s="12" t="str">
        <f t="shared" si="8"/>
        <v/>
      </c>
      <c r="M76" s="8"/>
      <c r="N76" s="4"/>
    </row>
    <row r="77" spans="1:14">
      <c r="A77" s="11" t="str">
        <f t="shared" si="6"/>
        <v/>
      </c>
      <c r="B77" s="4"/>
      <c r="C77" s="4"/>
      <c r="D77" s="4"/>
      <c r="E77" s="4"/>
      <c r="F77" s="4"/>
      <c r="G77" s="4"/>
      <c r="H77" s="4"/>
      <c r="I77" s="4"/>
      <c r="J77" s="4"/>
      <c r="K77" s="12" t="str">
        <f t="shared" si="7"/>
        <v/>
      </c>
      <c r="L77" s="12" t="str">
        <f t="shared" si="8"/>
        <v/>
      </c>
      <c r="M77" s="8"/>
      <c r="N77" s="4"/>
    </row>
    <row r="78" spans="1:14">
      <c r="A78" s="11" t="str">
        <f t="shared" si="6"/>
        <v/>
      </c>
      <c r="B78" s="4"/>
      <c r="C78" s="4"/>
      <c r="D78" s="4"/>
      <c r="E78" s="4"/>
      <c r="F78" s="4"/>
      <c r="G78" s="4"/>
      <c r="H78" s="4"/>
      <c r="I78" s="4"/>
      <c r="J78" s="4"/>
      <c r="K78" s="12" t="str">
        <f t="shared" si="7"/>
        <v/>
      </c>
      <c r="L78" s="12" t="str">
        <f t="shared" si="8"/>
        <v/>
      </c>
      <c r="M78" s="8"/>
      <c r="N78" s="4"/>
    </row>
    <row r="79" spans="1:14">
      <c r="A79" s="11" t="str">
        <f t="shared" si="6"/>
        <v/>
      </c>
      <c r="B79" s="4"/>
      <c r="C79" s="4"/>
      <c r="D79" s="4"/>
      <c r="E79" s="4"/>
      <c r="F79" s="4"/>
      <c r="G79" s="4"/>
      <c r="H79" s="4"/>
      <c r="I79" s="4"/>
      <c r="J79" s="4"/>
      <c r="K79" s="12" t="str">
        <f t="shared" si="7"/>
        <v/>
      </c>
      <c r="L79" s="12" t="str">
        <f t="shared" si="8"/>
        <v/>
      </c>
      <c r="M79" s="8"/>
      <c r="N79" s="4"/>
    </row>
    <row r="80" spans="1:14">
      <c r="A80" s="11" t="str">
        <f t="shared" si="6"/>
        <v/>
      </c>
      <c r="B80" s="4"/>
      <c r="C80" s="4"/>
      <c r="D80" s="4"/>
      <c r="E80" s="4"/>
      <c r="F80" s="4"/>
      <c r="G80" s="4"/>
      <c r="H80" s="4"/>
      <c r="I80" s="4"/>
      <c r="J80" s="4"/>
      <c r="K80" s="12" t="str">
        <f t="shared" si="7"/>
        <v/>
      </c>
      <c r="L80" s="12" t="str">
        <f t="shared" si="8"/>
        <v/>
      </c>
      <c r="M80" s="8"/>
      <c r="N80" s="4"/>
    </row>
    <row r="81" spans="1:14">
      <c r="A81" s="11" t="str">
        <f t="shared" si="6"/>
        <v/>
      </c>
      <c r="B81" s="4"/>
      <c r="C81" s="4"/>
      <c r="D81" s="4"/>
      <c r="E81" s="4"/>
      <c r="F81" s="4"/>
      <c r="G81" s="4"/>
      <c r="H81" s="4"/>
      <c r="I81" s="4"/>
      <c r="J81" s="4"/>
      <c r="K81" s="12" t="str">
        <f t="shared" si="7"/>
        <v/>
      </c>
      <c r="L81" s="12" t="str">
        <f t="shared" si="8"/>
        <v/>
      </c>
      <c r="M81" s="8"/>
      <c r="N81" s="4"/>
    </row>
    <row r="82" spans="1:14">
      <c r="A82" s="11" t="str">
        <f t="shared" si="6"/>
        <v/>
      </c>
      <c r="B82" s="4"/>
      <c r="C82" s="4"/>
      <c r="D82" s="4"/>
      <c r="E82" s="4"/>
      <c r="F82" s="4"/>
      <c r="G82" s="4"/>
      <c r="H82" s="4"/>
      <c r="I82" s="4"/>
      <c r="J82" s="4"/>
      <c r="K82" s="12" t="str">
        <f t="shared" si="7"/>
        <v/>
      </c>
      <c r="L82" s="12" t="str">
        <f t="shared" si="8"/>
        <v/>
      </c>
      <c r="M82" s="8"/>
      <c r="N82" s="4"/>
    </row>
    <row r="83" spans="1:14">
      <c r="A83" s="11" t="str">
        <f t="shared" si="6"/>
        <v/>
      </c>
      <c r="B83" s="4"/>
      <c r="C83" s="4"/>
      <c r="D83" s="4"/>
      <c r="E83" s="4"/>
      <c r="F83" s="4"/>
      <c r="G83" s="4"/>
      <c r="H83" s="4"/>
      <c r="I83" s="4"/>
      <c r="J83" s="4"/>
      <c r="K83" s="12" t="str">
        <f t="shared" si="7"/>
        <v/>
      </c>
      <c r="L83" s="12" t="str">
        <f t="shared" si="8"/>
        <v/>
      </c>
      <c r="M83" s="8"/>
      <c r="N83" s="4"/>
    </row>
    <row r="84" spans="1:14">
      <c r="A84" s="11" t="str">
        <f t="shared" si="6"/>
        <v/>
      </c>
      <c r="B84" s="4"/>
      <c r="C84" s="4"/>
      <c r="D84" s="4"/>
      <c r="E84" s="4"/>
      <c r="F84" s="4"/>
      <c r="G84" s="4"/>
      <c r="H84" s="4"/>
      <c r="I84" s="4"/>
      <c r="J84" s="4"/>
      <c r="K84" s="12" t="str">
        <f t="shared" si="7"/>
        <v/>
      </c>
      <c r="L84" s="12" t="str">
        <f t="shared" si="8"/>
        <v/>
      </c>
      <c r="M84" s="8"/>
      <c r="N84" s="4"/>
    </row>
    <row r="85" spans="1:14">
      <c r="A85" s="11" t="str">
        <f t="shared" si="6"/>
        <v/>
      </c>
      <c r="B85" s="4"/>
      <c r="C85" s="4"/>
      <c r="D85" s="4"/>
      <c r="E85" s="4"/>
      <c r="F85" s="4"/>
      <c r="G85" s="4"/>
      <c r="H85" s="4"/>
      <c r="I85" s="4"/>
      <c r="J85" s="4"/>
      <c r="K85" s="12" t="str">
        <f t="shared" si="7"/>
        <v/>
      </c>
      <c r="L85" s="12" t="str">
        <f t="shared" si="8"/>
        <v/>
      </c>
      <c r="M85" s="8"/>
      <c r="N85" s="4"/>
    </row>
    <row r="86" spans="1:14">
      <c r="A86" s="11" t="str">
        <f t="shared" si="6"/>
        <v/>
      </c>
      <c r="B86" s="4"/>
      <c r="C86" s="4"/>
      <c r="D86" s="4"/>
      <c r="E86" s="4"/>
      <c r="F86" s="4"/>
      <c r="G86" s="4"/>
      <c r="H86" s="4"/>
      <c r="I86" s="4"/>
      <c r="J86" s="4"/>
      <c r="K86" s="12" t="str">
        <f t="shared" si="7"/>
        <v/>
      </c>
      <c r="L86" s="12" t="str">
        <f t="shared" si="8"/>
        <v/>
      </c>
      <c r="M86" s="8"/>
      <c r="N86" s="4"/>
    </row>
    <row r="87" spans="1:14">
      <c r="A87" s="11" t="str">
        <f t="shared" si="6"/>
        <v/>
      </c>
      <c r="B87" s="4"/>
      <c r="C87" s="4"/>
      <c r="D87" s="4"/>
      <c r="E87" s="4"/>
      <c r="F87" s="4"/>
      <c r="G87" s="4"/>
      <c r="H87" s="4"/>
      <c r="I87" s="4"/>
      <c r="J87" s="4"/>
      <c r="K87" s="12" t="str">
        <f t="shared" si="7"/>
        <v/>
      </c>
      <c r="L87" s="12" t="str">
        <f t="shared" si="8"/>
        <v/>
      </c>
      <c r="M87" s="8"/>
      <c r="N87" s="4"/>
    </row>
    <row r="88" spans="1:14">
      <c r="A88" s="11" t="str">
        <f t="shared" si="6"/>
        <v/>
      </c>
      <c r="B88" s="4"/>
      <c r="C88" s="4"/>
      <c r="D88" s="4"/>
      <c r="E88" s="4"/>
      <c r="F88" s="4"/>
      <c r="G88" s="4"/>
      <c r="H88" s="4"/>
      <c r="I88" s="4"/>
      <c r="J88" s="4"/>
      <c r="K88" s="12" t="str">
        <f t="shared" si="7"/>
        <v/>
      </c>
      <c r="L88" s="12" t="str">
        <f t="shared" si="8"/>
        <v/>
      </c>
      <c r="M88" s="8"/>
      <c r="N88" s="4"/>
    </row>
    <row r="89" spans="1:14">
      <c r="A89" s="11" t="str">
        <f t="shared" si="6"/>
        <v/>
      </c>
      <c r="B89" s="4"/>
      <c r="C89" s="4"/>
      <c r="D89" s="4"/>
      <c r="E89" s="4"/>
      <c r="F89" s="4"/>
      <c r="G89" s="4"/>
      <c r="H89" s="4"/>
      <c r="I89" s="4"/>
      <c r="J89" s="4"/>
      <c r="K89" s="12" t="str">
        <f t="shared" si="7"/>
        <v/>
      </c>
      <c r="L89" s="12" t="str">
        <f t="shared" si="8"/>
        <v/>
      </c>
      <c r="M89" s="8"/>
      <c r="N89" s="4"/>
    </row>
    <row r="90" spans="1:14">
      <c r="A90" s="11" t="str">
        <f t="shared" si="6"/>
        <v/>
      </c>
      <c r="B90" s="4"/>
      <c r="C90" s="4"/>
      <c r="D90" s="4"/>
      <c r="E90" s="4"/>
      <c r="F90" s="4"/>
      <c r="G90" s="4"/>
      <c r="H90" s="4"/>
      <c r="I90" s="4"/>
      <c r="J90" s="4"/>
      <c r="K90" s="12" t="str">
        <f t="shared" si="7"/>
        <v/>
      </c>
      <c r="L90" s="12" t="str">
        <f t="shared" si="8"/>
        <v/>
      </c>
      <c r="M90" s="8"/>
      <c r="N90" s="4"/>
    </row>
    <row r="91" spans="1:14">
      <c r="A91" s="11" t="str">
        <f t="shared" si="6"/>
        <v/>
      </c>
      <c r="B91" s="4"/>
      <c r="C91" s="4"/>
      <c r="D91" s="4"/>
      <c r="E91" s="4"/>
      <c r="F91" s="4"/>
      <c r="G91" s="4"/>
      <c r="H91" s="4"/>
      <c r="I91" s="4"/>
      <c r="J91" s="4"/>
      <c r="K91" s="12" t="str">
        <f t="shared" si="7"/>
        <v/>
      </c>
      <c r="L91" s="12" t="str">
        <f t="shared" si="8"/>
        <v/>
      </c>
      <c r="M91" s="8"/>
      <c r="N91" s="4"/>
    </row>
    <row r="92" spans="1:14">
      <c r="A92" s="11" t="str">
        <f t="shared" si="6"/>
        <v/>
      </c>
      <c r="B92" s="4"/>
      <c r="C92" s="4"/>
      <c r="D92" s="4"/>
      <c r="E92" s="4"/>
      <c r="F92" s="4"/>
      <c r="G92" s="4"/>
      <c r="H92" s="4"/>
      <c r="I92" s="4"/>
      <c r="J92" s="4"/>
      <c r="K92" s="12" t="str">
        <f t="shared" si="7"/>
        <v/>
      </c>
      <c r="L92" s="12" t="str">
        <f t="shared" si="8"/>
        <v/>
      </c>
      <c r="M92" s="8"/>
      <c r="N92" s="4"/>
    </row>
    <row r="93" spans="1:14">
      <c r="A93" s="11" t="str">
        <f t="shared" si="6"/>
        <v/>
      </c>
      <c r="B93" s="4"/>
      <c r="C93" s="4"/>
      <c r="D93" s="4"/>
      <c r="E93" s="4"/>
      <c r="F93" s="4"/>
      <c r="G93" s="4"/>
      <c r="H93" s="4"/>
      <c r="I93" s="4"/>
      <c r="J93" s="4"/>
      <c r="K93" s="12" t="str">
        <f t="shared" si="7"/>
        <v/>
      </c>
      <c r="L93" s="12" t="str">
        <f t="shared" si="8"/>
        <v/>
      </c>
      <c r="M93" s="8"/>
      <c r="N93" s="4"/>
    </row>
    <row r="94" spans="1:14">
      <c r="A94" s="11" t="str">
        <f t="shared" si="6"/>
        <v/>
      </c>
      <c r="B94" s="4"/>
      <c r="C94" s="4"/>
      <c r="D94" s="4"/>
      <c r="E94" s="4"/>
      <c r="F94" s="4"/>
      <c r="G94" s="4"/>
      <c r="H94" s="4"/>
      <c r="I94" s="4"/>
      <c r="J94" s="4"/>
      <c r="K94" s="12" t="str">
        <f t="shared" si="7"/>
        <v/>
      </c>
      <c r="L94" s="12" t="str">
        <f t="shared" si="8"/>
        <v/>
      </c>
      <c r="M94" s="8"/>
      <c r="N94" s="4"/>
    </row>
    <row r="95" spans="1:14">
      <c r="A95" s="11" t="str">
        <f t="shared" si="6"/>
        <v/>
      </c>
      <c r="B95" s="4"/>
      <c r="C95" s="4"/>
      <c r="D95" s="4"/>
      <c r="E95" s="4"/>
      <c r="F95" s="4"/>
      <c r="G95" s="4"/>
      <c r="H95" s="4"/>
      <c r="I95" s="4"/>
      <c r="J95" s="4"/>
      <c r="K95" s="12" t="str">
        <f t="shared" si="7"/>
        <v/>
      </c>
      <c r="L95" s="12" t="str">
        <f t="shared" si="8"/>
        <v/>
      </c>
      <c r="M95" s="8"/>
      <c r="N95" s="4"/>
    </row>
    <row r="96" spans="1:14">
      <c r="A96" s="11" t="str">
        <f t="shared" si="6"/>
        <v/>
      </c>
      <c r="B96" s="4"/>
      <c r="C96" s="4"/>
      <c r="D96" s="4"/>
      <c r="E96" s="4"/>
      <c r="F96" s="4"/>
      <c r="G96" s="4"/>
      <c r="H96" s="4"/>
      <c r="I96" s="4"/>
      <c r="J96" s="4"/>
      <c r="K96" s="12" t="str">
        <f t="shared" si="7"/>
        <v/>
      </c>
      <c r="L96" s="12" t="str">
        <f t="shared" si="8"/>
        <v/>
      </c>
      <c r="M96" s="8"/>
      <c r="N96" s="4"/>
    </row>
    <row r="97" spans="1:14">
      <c r="A97" s="11" t="str">
        <f t="shared" si="6"/>
        <v/>
      </c>
      <c r="B97" s="4"/>
      <c r="C97" s="4"/>
      <c r="D97" s="4"/>
      <c r="E97" s="4"/>
      <c r="F97" s="4"/>
      <c r="G97" s="4"/>
      <c r="H97" s="4"/>
      <c r="I97" s="4"/>
      <c r="J97" s="4"/>
      <c r="K97" s="12" t="str">
        <f t="shared" si="7"/>
        <v/>
      </c>
      <c r="L97" s="12" t="str">
        <f t="shared" si="8"/>
        <v/>
      </c>
      <c r="M97" s="8"/>
      <c r="N97" s="4"/>
    </row>
    <row r="98" spans="1:14">
      <c r="A98" s="11" t="str">
        <f t="shared" si="6"/>
        <v/>
      </c>
      <c r="B98" s="4"/>
      <c r="C98" s="4"/>
      <c r="D98" s="4"/>
      <c r="E98" s="4"/>
      <c r="F98" s="4"/>
      <c r="G98" s="4"/>
      <c r="H98" s="4"/>
      <c r="I98" s="4"/>
      <c r="J98" s="4"/>
      <c r="K98" s="12" t="str">
        <f t="shared" si="7"/>
        <v/>
      </c>
      <c r="L98" s="12" t="str">
        <f t="shared" si="8"/>
        <v/>
      </c>
      <c r="M98" s="8"/>
      <c r="N98" s="4"/>
    </row>
    <row r="99" spans="1:14">
      <c r="A99" s="11" t="str">
        <f t="shared" si="6"/>
        <v/>
      </c>
      <c r="B99" s="4"/>
      <c r="C99" s="4"/>
      <c r="D99" s="4"/>
      <c r="E99" s="4"/>
      <c r="F99" s="4"/>
      <c r="G99" s="4"/>
      <c r="H99" s="4"/>
      <c r="I99" s="4"/>
      <c r="J99" s="4"/>
      <c r="K99" s="12" t="str">
        <f t="shared" si="7"/>
        <v/>
      </c>
      <c r="L99" s="12" t="str">
        <f t="shared" si="8"/>
        <v/>
      </c>
      <c r="M99" s="8"/>
      <c r="N99" s="4"/>
    </row>
    <row r="100" spans="1:14">
      <c r="A100" s="11" t="str">
        <f t="shared" si="6"/>
        <v/>
      </c>
      <c r="B100" s="4"/>
      <c r="C100" s="4"/>
      <c r="D100" s="4"/>
      <c r="E100" s="4"/>
      <c r="F100" s="4"/>
      <c r="G100" s="4"/>
      <c r="H100" s="4"/>
      <c r="I100" s="4"/>
      <c r="J100" s="4"/>
      <c r="K100" s="12" t="str">
        <f t="shared" si="7"/>
        <v/>
      </c>
      <c r="L100" s="12" t="str">
        <f t="shared" si="8"/>
        <v/>
      </c>
      <c r="M100" s="8"/>
      <c r="N100" s="4"/>
    </row>
    <row r="101" spans="1:14">
      <c r="A101" s="11" t="str">
        <f t="shared" si="6"/>
        <v/>
      </c>
      <c r="B101" s="4"/>
      <c r="C101" s="4"/>
      <c r="D101" s="4"/>
      <c r="E101" s="4"/>
      <c r="F101" s="4"/>
      <c r="G101" s="4"/>
      <c r="H101" s="4"/>
      <c r="I101" s="4"/>
      <c r="J101" s="4"/>
      <c r="K101" s="12" t="str">
        <f t="shared" si="7"/>
        <v/>
      </c>
      <c r="L101" s="12" t="str">
        <f t="shared" si="8"/>
        <v/>
      </c>
      <c r="M101" s="8"/>
      <c r="N101" s="4"/>
    </row>
    <row r="102" spans="1:14">
      <c r="A102" s="11" t="str">
        <f t="shared" ref="A102:A133" si="9">IF(B102="","",ROW()-5)</f>
        <v/>
      </c>
      <c r="B102" s="4"/>
      <c r="C102" s="4"/>
      <c r="D102" s="4"/>
      <c r="E102" s="4"/>
      <c r="F102" s="4"/>
      <c r="G102" s="4"/>
      <c r="H102" s="4"/>
      <c r="I102" s="4"/>
      <c r="J102" s="4"/>
      <c r="K102" s="12" t="str">
        <f t="shared" ref="K102:K133" si="10">IF(OR(I102="",J102=""),"",IF(OR(NOT(ISNUMBER(I102)),NOT(ISNUMBER(J102))),"Hibás adat",J102-I102))</f>
        <v/>
      </c>
      <c r="L102" s="12" t="str">
        <f t="shared" si="8"/>
        <v/>
      </c>
      <c r="M102" s="8"/>
      <c r="N102" s="4"/>
    </row>
    <row r="103" spans="1:14">
      <c r="A103" s="11" t="str">
        <f t="shared" si="9"/>
        <v/>
      </c>
      <c r="B103" s="4"/>
      <c r="C103" s="4"/>
      <c r="D103" s="4"/>
      <c r="E103" s="4"/>
      <c r="F103" s="4"/>
      <c r="G103" s="4"/>
      <c r="H103" s="4"/>
      <c r="I103" s="4"/>
      <c r="J103" s="4"/>
      <c r="K103" s="12" t="str">
        <f t="shared" si="10"/>
        <v/>
      </c>
      <c r="L103" s="12" t="str">
        <f t="shared" si="8"/>
        <v/>
      </c>
      <c r="M103" s="8"/>
      <c r="N103" s="4"/>
    </row>
    <row r="104" spans="1:14">
      <c r="A104" s="11" t="str">
        <f t="shared" si="9"/>
        <v/>
      </c>
      <c r="B104" s="4"/>
      <c r="C104" s="4"/>
      <c r="D104" s="4"/>
      <c r="E104" s="4"/>
      <c r="F104" s="4"/>
      <c r="G104" s="4"/>
      <c r="H104" s="4"/>
      <c r="I104" s="4"/>
      <c r="J104" s="4"/>
      <c r="K104" s="12" t="str">
        <f t="shared" si="10"/>
        <v/>
      </c>
      <c r="L104" s="12" t="str">
        <f t="shared" si="8"/>
        <v/>
      </c>
      <c r="M104" s="8"/>
      <c r="N104" s="4"/>
    </row>
    <row r="105" spans="1:14">
      <c r="A105" s="11" t="str">
        <f t="shared" si="9"/>
        <v/>
      </c>
      <c r="B105" s="4"/>
      <c r="C105" s="4"/>
      <c r="D105" s="4"/>
      <c r="E105" s="4"/>
      <c r="F105" s="4"/>
      <c r="G105" s="4"/>
      <c r="H105" s="4"/>
      <c r="I105" s="4"/>
      <c r="J105" s="4"/>
      <c r="K105" s="12" t="str">
        <f t="shared" si="10"/>
        <v/>
      </c>
      <c r="L105" s="12" t="str">
        <f t="shared" si="8"/>
        <v/>
      </c>
      <c r="M105" s="8"/>
      <c r="N105" s="4"/>
    </row>
  </sheetData>
  <mergeCells count="4">
    <mergeCell ref="A1:N1"/>
    <mergeCell ref="A2:N2"/>
    <mergeCell ref="A3:N3"/>
    <mergeCell ref="A4:N4"/>
  </mergeCells>
  <conditionalFormatting sqref="K6:L105">
    <cfRule type="expression" dxfId="42" priority="3">
      <formula>OR(K6="Hibás adat",L6="Hibás adat")</formula>
    </cfRule>
  </conditionalFormatting>
  <conditionalFormatting sqref="L6:L105">
    <cfRule type="expression" dxfId="41" priority="1">
      <formula>$L6="Célon"</formula>
    </cfRule>
    <cfRule type="expression" dxfId="40" priority="2">
      <formula>$L6="Eltérés"</formula>
    </cfRule>
  </conditionalFormatting>
  <dataValidations count="2">
    <dataValidation type="list" sqref="F6:F105" xr:uid="{00000000-0002-0000-0700-000000000000}">
      <formula1>"Napi,Heti,Havi,Negyedéves,Féléves,Éves,Eseti"</formula1>
    </dataValidation>
    <dataValidation type="list" sqref="H6:H105" xr:uid="{00000000-0002-0000-0700-000001000000}">
      <formula1>"Nagyobb jobb,Kisebb jobb"</formula1>
    </dataValidation>
  </dataValidation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05"/>
  <sheetViews>
    <sheetView workbookViewId="0"/>
  </sheetViews>
  <sheetFormatPr defaultRowHeight="14.25"/>
  <cols>
    <col min="1" max="1" width="14" customWidth="1"/>
    <col min="2" max="2" width="18" customWidth="1"/>
    <col min="3" max="3" width="28" customWidth="1"/>
    <col min="4" max="4" width="26" customWidth="1"/>
    <col min="5" max="5" width="30" customWidth="1"/>
    <col min="6" max="6" width="28" customWidth="1"/>
    <col min="7" max="7" width="34" customWidth="1"/>
    <col min="8" max="8" width="18" customWidth="1"/>
    <col min="9" max="9" width="14" customWidth="1"/>
    <col min="10" max="10" width="16" customWidth="1"/>
    <col min="11" max="11" width="30" customWidth="1"/>
  </cols>
  <sheetData>
    <row r="1" spans="1:15" ht="33.950000000000003" customHeight="1">
      <c r="A1" s="32" t="s">
        <v>31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0"/>
      <c r="M1" s="10"/>
      <c r="N1" s="10"/>
      <c r="O1" s="10"/>
    </row>
    <row r="2" spans="1:15" ht="24.95" customHeight="1">
      <c r="A2" s="33" t="s">
        <v>176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0"/>
      <c r="M2" s="10"/>
      <c r="N2" s="10"/>
      <c r="O2" s="10"/>
    </row>
    <row r="5" spans="1:15" ht="30" customHeight="1">
      <c r="A5" s="5" t="s">
        <v>177</v>
      </c>
      <c r="B5" s="5" t="s">
        <v>178</v>
      </c>
      <c r="C5" s="5" t="s">
        <v>179</v>
      </c>
      <c r="D5" s="5" t="s">
        <v>180</v>
      </c>
      <c r="E5" s="5" t="s">
        <v>181</v>
      </c>
      <c r="F5" s="5" t="s">
        <v>182</v>
      </c>
      <c r="G5" s="5" t="s">
        <v>183</v>
      </c>
      <c r="H5" s="5" t="s">
        <v>150</v>
      </c>
      <c r="I5" s="5" t="s">
        <v>184</v>
      </c>
      <c r="J5" s="5" t="s">
        <v>174</v>
      </c>
      <c r="K5" s="5" t="s">
        <v>185</v>
      </c>
    </row>
    <row r="6" spans="1:15">
      <c r="A6" s="8"/>
      <c r="B6" s="4"/>
      <c r="C6" s="4"/>
      <c r="D6" s="4"/>
      <c r="E6" s="4"/>
      <c r="F6" s="4"/>
      <c r="G6" s="4"/>
      <c r="H6" s="4"/>
      <c r="I6" s="8"/>
      <c r="J6" s="4"/>
      <c r="K6" s="4"/>
    </row>
    <row r="7" spans="1:15">
      <c r="A7" s="8"/>
      <c r="B7" s="4"/>
      <c r="C7" s="4"/>
      <c r="D7" s="4"/>
      <c r="E7" s="4"/>
      <c r="F7" s="4"/>
      <c r="G7" s="4"/>
      <c r="H7" s="4"/>
      <c r="I7" s="8"/>
      <c r="J7" s="4"/>
      <c r="K7" s="4"/>
    </row>
    <row r="8" spans="1:15">
      <c r="A8" s="8"/>
      <c r="B8" s="4"/>
      <c r="C8" s="4"/>
      <c r="D8" s="4"/>
      <c r="E8" s="4"/>
      <c r="F8" s="4"/>
      <c r="G8" s="4"/>
      <c r="H8" s="4"/>
      <c r="I8" s="8"/>
      <c r="J8" s="4"/>
      <c r="K8" s="4"/>
    </row>
    <row r="9" spans="1:15">
      <c r="A9" s="8"/>
      <c r="B9" s="4"/>
      <c r="C9" s="4"/>
      <c r="D9" s="4"/>
      <c r="E9" s="4"/>
      <c r="F9" s="4"/>
      <c r="G9" s="4"/>
      <c r="H9" s="4"/>
      <c r="I9" s="8"/>
      <c r="J9" s="4"/>
      <c r="K9" s="4"/>
    </row>
    <row r="10" spans="1:15">
      <c r="A10" s="8"/>
      <c r="B10" s="4"/>
      <c r="C10" s="4"/>
      <c r="D10" s="4"/>
      <c r="E10" s="4"/>
      <c r="F10" s="4"/>
      <c r="G10" s="4"/>
      <c r="H10" s="4"/>
      <c r="I10" s="8"/>
      <c r="J10" s="4"/>
      <c r="K10" s="4"/>
    </row>
    <row r="11" spans="1:15">
      <c r="A11" s="8"/>
      <c r="B11" s="4"/>
      <c r="C11" s="4"/>
      <c r="D11" s="4"/>
      <c r="E11" s="4"/>
      <c r="F11" s="4"/>
      <c r="G11" s="4"/>
      <c r="H11" s="4"/>
      <c r="I11" s="8"/>
      <c r="J11" s="4"/>
      <c r="K11" s="4"/>
    </row>
    <row r="12" spans="1:15">
      <c r="A12" s="8"/>
      <c r="B12" s="4"/>
      <c r="C12" s="4"/>
      <c r="D12" s="4"/>
      <c r="E12" s="4"/>
      <c r="F12" s="4"/>
      <c r="G12" s="4"/>
      <c r="H12" s="4"/>
      <c r="I12" s="8"/>
      <c r="J12" s="4"/>
      <c r="K12" s="4"/>
    </row>
    <row r="13" spans="1:15">
      <c r="A13" s="8"/>
      <c r="B13" s="4"/>
      <c r="C13" s="4"/>
      <c r="D13" s="4"/>
      <c r="E13" s="4"/>
      <c r="F13" s="4"/>
      <c r="G13" s="4"/>
      <c r="H13" s="4"/>
      <c r="I13" s="8"/>
      <c r="J13" s="4"/>
      <c r="K13" s="4"/>
    </row>
    <row r="14" spans="1:15">
      <c r="A14" s="8"/>
      <c r="B14" s="4"/>
      <c r="C14" s="4"/>
      <c r="D14" s="4"/>
      <c r="E14" s="4"/>
      <c r="F14" s="4"/>
      <c r="G14" s="4"/>
      <c r="H14" s="4"/>
      <c r="I14" s="8"/>
      <c r="J14" s="4"/>
      <c r="K14" s="4"/>
    </row>
    <row r="15" spans="1:15">
      <c r="A15" s="8"/>
      <c r="B15" s="4"/>
      <c r="C15" s="4"/>
      <c r="D15" s="4"/>
      <c r="E15" s="4"/>
      <c r="F15" s="4"/>
      <c r="G15" s="4"/>
      <c r="H15" s="4"/>
      <c r="I15" s="8"/>
      <c r="J15" s="4"/>
      <c r="K15" s="4"/>
    </row>
    <row r="16" spans="1:15">
      <c r="A16" s="8"/>
      <c r="B16" s="4"/>
      <c r="C16" s="4"/>
      <c r="D16" s="4"/>
      <c r="E16" s="4"/>
      <c r="F16" s="4"/>
      <c r="G16" s="4"/>
      <c r="H16" s="4"/>
      <c r="I16" s="8"/>
      <c r="J16" s="4"/>
      <c r="K16" s="4"/>
    </row>
    <row r="17" spans="1:11">
      <c r="A17" s="8"/>
      <c r="B17" s="4"/>
      <c r="C17" s="4"/>
      <c r="D17" s="4"/>
      <c r="E17" s="4"/>
      <c r="F17" s="4"/>
      <c r="G17" s="4"/>
      <c r="H17" s="4"/>
      <c r="I17" s="8"/>
      <c r="J17" s="4"/>
      <c r="K17" s="4"/>
    </row>
    <row r="18" spans="1:11">
      <c r="A18" s="8"/>
      <c r="B18" s="4"/>
      <c r="C18" s="4"/>
      <c r="D18" s="4"/>
      <c r="E18" s="4"/>
      <c r="F18" s="4"/>
      <c r="G18" s="4"/>
      <c r="H18" s="4"/>
      <c r="I18" s="8"/>
      <c r="J18" s="4"/>
      <c r="K18" s="4"/>
    </row>
    <row r="19" spans="1:11">
      <c r="A19" s="8"/>
      <c r="B19" s="4"/>
      <c r="C19" s="4"/>
      <c r="D19" s="4"/>
      <c r="E19" s="4"/>
      <c r="F19" s="4"/>
      <c r="G19" s="4"/>
      <c r="H19" s="4"/>
      <c r="I19" s="8"/>
      <c r="J19" s="4"/>
      <c r="K19" s="4"/>
    </row>
    <row r="20" spans="1:11">
      <c r="A20" s="8"/>
      <c r="B20" s="4"/>
      <c r="C20" s="4"/>
      <c r="D20" s="4"/>
      <c r="E20" s="4"/>
      <c r="F20" s="4"/>
      <c r="G20" s="4"/>
      <c r="H20" s="4"/>
      <c r="I20" s="8"/>
      <c r="J20" s="4"/>
      <c r="K20" s="4"/>
    </row>
    <row r="21" spans="1:11">
      <c r="A21" s="8"/>
      <c r="B21" s="4"/>
      <c r="C21" s="4"/>
      <c r="D21" s="4"/>
      <c r="E21" s="4"/>
      <c r="F21" s="4"/>
      <c r="G21" s="4"/>
      <c r="H21" s="4"/>
      <c r="I21" s="8"/>
      <c r="J21" s="4"/>
      <c r="K21" s="4"/>
    </row>
    <row r="22" spans="1:11">
      <c r="A22" s="8"/>
      <c r="B22" s="4"/>
      <c r="C22" s="4"/>
      <c r="D22" s="4"/>
      <c r="E22" s="4"/>
      <c r="F22" s="4"/>
      <c r="G22" s="4"/>
      <c r="H22" s="4"/>
      <c r="I22" s="8"/>
      <c r="J22" s="4"/>
      <c r="K22" s="4"/>
    </row>
    <row r="23" spans="1:11">
      <c r="A23" s="8"/>
      <c r="B23" s="4"/>
      <c r="C23" s="4"/>
      <c r="D23" s="4"/>
      <c r="E23" s="4"/>
      <c r="F23" s="4"/>
      <c r="G23" s="4"/>
      <c r="H23" s="4"/>
      <c r="I23" s="8"/>
      <c r="J23" s="4"/>
      <c r="K23" s="4"/>
    </row>
    <row r="24" spans="1:11">
      <c r="A24" s="8"/>
      <c r="B24" s="4"/>
      <c r="C24" s="4"/>
      <c r="D24" s="4"/>
      <c r="E24" s="4"/>
      <c r="F24" s="4"/>
      <c r="G24" s="4"/>
      <c r="H24" s="4"/>
      <c r="I24" s="8"/>
      <c r="J24" s="4"/>
      <c r="K24" s="4"/>
    </row>
    <row r="25" spans="1:11">
      <c r="A25" s="8"/>
      <c r="B25" s="4"/>
      <c r="C25" s="4"/>
      <c r="D25" s="4"/>
      <c r="E25" s="4"/>
      <c r="F25" s="4"/>
      <c r="G25" s="4"/>
      <c r="H25" s="4"/>
      <c r="I25" s="8"/>
      <c r="J25" s="4"/>
      <c r="K25" s="4"/>
    </row>
    <row r="26" spans="1:11">
      <c r="A26" s="8"/>
      <c r="B26" s="4"/>
      <c r="C26" s="4"/>
      <c r="D26" s="4"/>
      <c r="E26" s="4"/>
      <c r="F26" s="4"/>
      <c r="G26" s="4"/>
      <c r="H26" s="4"/>
      <c r="I26" s="8"/>
      <c r="J26" s="4"/>
      <c r="K26" s="4"/>
    </row>
    <row r="27" spans="1:11">
      <c r="A27" s="8"/>
      <c r="B27" s="4"/>
      <c r="C27" s="4"/>
      <c r="D27" s="4"/>
      <c r="E27" s="4"/>
      <c r="F27" s="4"/>
      <c r="G27" s="4"/>
      <c r="H27" s="4"/>
      <c r="I27" s="8"/>
      <c r="J27" s="4"/>
      <c r="K27" s="4"/>
    </row>
    <row r="28" spans="1:11">
      <c r="A28" s="8"/>
      <c r="B28" s="4"/>
      <c r="C28" s="4"/>
      <c r="D28" s="4"/>
      <c r="E28" s="4"/>
      <c r="F28" s="4"/>
      <c r="G28" s="4"/>
      <c r="H28" s="4"/>
      <c r="I28" s="8"/>
      <c r="J28" s="4"/>
      <c r="K28" s="4"/>
    </row>
    <row r="29" spans="1:11">
      <c r="A29" s="8"/>
      <c r="B29" s="4"/>
      <c r="C29" s="4"/>
      <c r="D29" s="4"/>
      <c r="E29" s="4"/>
      <c r="F29" s="4"/>
      <c r="G29" s="4"/>
      <c r="H29" s="4"/>
      <c r="I29" s="8"/>
      <c r="J29" s="4"/>
      <c r="K29" s="4"/>
    </row>
    <row r="30" spans="1:11">
      <c r="A30" s="8"/>
      <c r="B30" s="4"/>
      <c r="C30" s="4"/>
      <c r="D30" s="4"/>
      <c r="E30" s="4"/>
      <c r="F30" s="4"/>
      <c r="G30" s="4"/>
      <c r="H30" s="4"/>
      <c r="I30" s="8"/>
      <c r="J30" s="4"/>
      <c r="K30" s="4"/>
    </row>
    <row r="31" spans="1:11">
      <c r="A31" s="8"/>
      <c r="B31" s="4"/>
      <c r="C31" s="4"/>
      <c r="D31" s="4"/>
      <c r="E31" s="4"/>
      <c r="F31" s="4"/>
      <c r="G31" s="4"/>
      <c r="H31" s="4"/>
      <c r="I31" s="8"/>
      <c r="J31" s="4"/>
      <c r="K31" s="4"/>
    </row>
    <row r="32" spans="1:11">
      <c r="A32" s="8"/>
      <c r="B32" s="4"/>
      <c r="C32" s="4"/>
      <c r="D32" s="4"/>
      <c r="E32" s="4"/>
      <c r="F32" s="4"/>
      <c r="G32" s="4"/>
      <c r="H32" s="4"/>
      <c r="I32" s="8"/>
      <c r="J32" s="4"/>
      <c r="K32" s="4"/>
    </row>
    <row r="33" spans="1:11">
      <c r="A33" s="8"/>
      <c r="B33" s="4"/>
      <c r="C33" s="4"/>
      <c r="D33" s="4"/>
      <c r="E33" s="4"/>
      <c r="F33" s="4"/>
      <c r="G33" s="4"/>
      <c r="H33" s="4"/>
      <c r="I33" s="8"/>
      <c r="J33" s="4"/>
      <c r="K33" s="4"/>
    </row>
    <row r="34" spans="1:11">
      <c r="A34" s="8"/>
      <c r="B34" s="4"/>
      <c r="C34" s="4"/>
      <c r="D34" s="4"/>
      <c r="E34" s="4"/>
      <c r="F34" s="4"/>
      <c r="G34" s="4"/>
      <c r="H34" s="4"/>
      <c r="I34" s="8"/>
      <c r="J34" s="4"/>
      <c r="K34" s="4"/>
    </row>
    <row r="35" spans="1:11">
      <c r="A35" s="8"/>
      <c r="B35" s="4"/>
      <c r="C35" s="4"/>
      <c r="D35" s="4"/>
      <c r="E35" s="4"/>
      <c r="F35" s="4"/>
      <c r="G35" s="4"/>
      <c r="H35" s="4"/>
      <c r="I35" s="8"/>
      <c r="J35" s="4"/>
      <c r="K35" s="4"/>
    </row>
    <row r="36" spans="1:11">
      <c r="A36" s="8"/>
      <c r="B36" s="4"/>
      <c r="C36" s="4"/>
      <c r="D36" s="4"/>
      <c r="E36" s="4"/>
      <c r="F36" s="4"/>
      <c r="G36" s="4"/>
      <c r="H36" s="4"/>
      <c r="I36" s="8"/>
      <c r="J36" s="4"/>
      <c r="K36" s="4"/>
    </row>
    <row r="37" spans="1:11">
      <c r="A37" s="8"/>
      <c r="B37" s="4"/>
      <c r="C37" s="4"/>
      <c r="D37" s="4"/>
      <c r="E37" s="4"/>
      <c r="F37" s="4"/>
      <c r="G37" s="4"/>
      <c r="H37" s="4"/>
      <c r="I37" s="8"/>
      <c r="J37" s="4"/>
      <c r="K37" s="4"/>
    </row>
    <row r="38" spans="1:11">
      <c r="A38" s="8"/>
      <c r="B38" s="4"/>
      <c r="C38" s="4"/>
      <c r="D38" s="4"/>
      <c r="E38" s="4"/>
      <c r="F38" s="4"/>
      <c r="G38" s="4"/>
      <c r="H38" s="4"/>
      <c r="I38" s="8"/>
      <c r="J38" s="4"/>
      <c r="K38" s="4"/>
    </row>
    <row r="39" spans="1:11">
      <c r="A39" s="8"/>
      <c r="B39" s="4"/>
      <c r="C39" s="4"/>
      <c r="D39" s="4"/>
      <c r="E39" s="4"/>
      <c r="F39" s="4"/>
      <c r="G39" s="4"/>
      <c r="H39" s="4"/>
      <c r="I39" s="8"/>
      <c r="J39" s="4"/>
      <c r="K39" s="4"/>
    </row>
    <row r="40" spans="1:11">
      <c r="A40" s="8"/>
      <c r="B40" s="4"/>
      <c r="C40" s="4"/>
      <c r="D40" s="4"/>
      <c r="E40" s="4"/>
      <c r="F40" s="4"/>
      <c r="G40" s="4"/>
      <c r="H40" s="4"/>
      <c r="I40" s="8"/>
      <c r="J40" s="4"/>
      <c r="K40" s="4"/>
    </row>
    <row r="41" spans="1:11">
      <c r="A41" s="8"/>
      <c r="B41" s="4"/>
      <c r="C41" s="4"/>
      <c r="D41" s="4"/>
      <c r="E41" s="4"/>
      <c r="F41" s="4"/>
      <c r="G41" s="4"/>
      <c r="H41" s="4"/>
      <c r="I41" s="8"/>
      <c r="J41" s="4"/>
      <c r="K41" s="4"/>
    </row>
    <row r="42" spans="1:11">
      <c r="A42" s="8"/>
      <c r="B42" s="4"/>
      <c r="C42" s="4"/>
      <c r="D42" s="4"/>
      <c r="E42" s="4"/>
      <c r="F42" s="4"/>
      <c r="G42" s="4"/>
      <c r="H42" s="4"/>
      <c r="I42" s="8"/>
      <c r="J42" s="4"/>
      <c r="K42" s="4"/>
    </row>
    <row r="43" spans="1:11">
      <c r="A43" s="8"/>
      <c r="B43" s="4"/>
      <c r="C43" s="4"/>
      <c r="D43" s="4"/>
      <c r="E43" s="4"/>
      <c r="F43" s="4"/>
      <c r="G43" s="4"/>
      <c r="H43" s="4"/>
      <c r="I43" s="8"/>
      <c r="J43" s="4"/>
      <c r="K43" s="4"/>
    </row>
    <row r="44" spans="1:11">
      <c r="A44" s="8"/>
      <c r="B44" s="4"/>
      <c r="C44" s="4"/>
      <c r="D44" s="4"/>
      <c r="E44" s="4"/>
      <c r="F44" s="4"/>
      <c r="G44" s="4"/>
      <c r="H44" s="4"/>
      <c r="I44" s="8"/>
      <c r="J44" s="4"/>
      <c r="K44" s="4"/>
    </row>
    <row r="45" spans="1:11">
      <c r="A45" s="8"/>
      <c r="B45" s="4"/>
      <c r="C45" s="4"/>
      <c r="D45" s="4"/>
      <c r="E45" s="4"/>
      <c r="F45" s="4"/>
      <c r="G45" s="4"/>
      <c r="H45" s="4"/>
      <c r="I45" s="8"/>
      <c r="J45" s="4"/>
      <c r="K45" s="4"/>
    </row>
    <row r="46" spans="1:11">
      <c r="A46" s="8"/>
      <c r="B46" s="4"/>
      <c r="C46" s="4"/>
      <c r="D46" s="4"/>
      <c r="E46" s="4"/>
      <c r="F46" s="4"/>
      <c r="G46" s="4"/>
      <c r="H46" s="4"/>
      <c r="I46" s="8"/>
      <c r="J46" s="4"/>
      <c r="K46" s="4"/>
    </row>
    <row r="47" spans="1:11">
      <c r="A47" s="8"/>
      <c r="B47" s="4"/>
      <c r="C47" s="4"/>
      <c r="D47" s="4"/>
      <c r="E47" s="4"/>
      <c r="F47" s="4"/>
      <c r="G47" s="4"/>
      <c r="H47" s="4"/>
      <c r="I47" s="8"/>
      <c r="J47" s="4"/>
      <c r="K47" s="4"/>
    </row>
    <row r="48" spans="1:11">
      <c r="A48" s="8"/>
      <c r="B48" s="4"/>
      <c r="C48" s="4"/>
      <c r="D48" s="4"/>
      <c r="E48" s="4"/>
      <c r="F48" s="4"/>
      <c r="G48" s="4"/>
      <c r="H48" s="4"/>
      <c r="I48" s="8"/>
      <c r="J48" s="4"/>
      <c r="K48" s="4"/>
    </row>
    <row r="49" spans="1:11">
      <c r="A49" s="8"/>
      <c r="B49" s="4"/>
      <c r="C49" s="4"/>
      <c r="D49" s="4"/>
      <c r="E49" s="4"/>
      <c r="F49" s="4"/>
      <c r="G49" s="4"/>
      <c r="H49" s="4"/>
      <c r="I49" s="8"/>
      <c r="J49" s="4"/>
      <c r="K49" s="4"/>
    </row>
    <row r="50" spans="1:11">
      <c r="A50" s="8"/>
      <c r="B50" s="4"/>
      <c r="C50" s="4"/>
      <c r="D50" s="4"/>
      <c r="E50" s="4"/>
      <c r="F50" s="4"/>
      <c r="G50" s="4"/>
      <c r="H50" s="4"/>
      <c r="I50" s="8"/>
      <c r="J50" s="4"/>
      <c r="K50" s="4"/>
    </row>
    <row r="51" spans="1:11">
      <c r="A51" s="8"/>
      <c r="B51" s="4"/>
      <c r="C51" s="4"/>
      <c r="D51" s="4"/>
      <c r="E51" s="4"/>
      <c r="F51" s="4"/>
      <c r="G51" s="4"/>
      <c r="H51" s="4"/>
      <c r="I51" s="8"/>
      <c r="J51" s="4"/>
      <c r="K51" s="4"/>
    </row>
    <row r="52" spans="1:11">
      <c r="A52" s="8"/>
      <c r="B52" s="4"/>
      <c r="C52" s="4"/>
      <c r="D52" s="4"/>
      <c r="E52" s="4"/>
      <c r="F52" s="4"/>
      <c r="G52" s="4"/>
      <c r="H52" s="4"/>
      <c r="I52" s="8"/>
      <c r="J52" s="4"/>
      <c r="K52" s="4"/>
    </row>
    <row r="53" spans="1:11">
      <c r="A53" s="8"/>
      <c r="B53" s="4"/>
      <c r="C53" s="4"/>
      <c r="D53" s="4"/>
      <c r="E53" s="4"/>
      <c r="F53" s="4"/>
      <c r="G53" s="4"/>
      <c r="H53" s="4"/>
      <c r="I53" s="8"/>
      <c r="J53" s="4"/>
      <c r="K53" s="4"/>
    </row>
    <row r="54" spans="1:11">
      <c r="A54" s="8"/>
      <c r="B54" s="4"/>
      <c r="C54" s="4"/>
      <c r="D54" s="4"/>
      <c r="E54" s="4"/>
      <c r="F54" s="4"/>
      <c r="G54" s="4"/>
      <c r="H54" s="4"/>
      <c r="I54" s="8"/>
      <c r="J54" s="4"/>
      <c r="K54" s="4"/>
    </row>
    <row r="55" spans="1:11">
      <c r="A55" s="8"/>
      <c r="B55" s="4"/>
      <c r="C55" s="4"/>
      <c r="D55" s="4"/>
      <c r="E55" s="4"/>
      <c r="F55" s="4"/>
      <c r="G55" s="4"/>
      <c r="H55" s="4"/>
      <c r="I55" s="8"/>
      <c r="J55" s="4"/>
      <c r="K55" s="4"/>
    </row>
    <row r="56" spans="1:11">
      <c r="A56" s="8"/>
      <c r="B56" s="4"/>
      <c r="C56" s="4"/>
      <c r="D56" s="4"/>
      <c r="E56" s="4"/>
      <c r="F56" s="4"/>
      <c r="G56" s="4"/>
      <c r="H56" s="4"/>
      <c r="I56" s="8"/>
      <c r="J56" s="4"/>
      <c r="K56" s="4"/>
    </row>
    <row r="57" spans="1:11">
      <c r="A57" s="8"/>
      <c r="B57" s="4"/>
      <c r="C57" s="4"/>
      <c r="D57" s="4"/>
      <c r="E57" s="4"/>
      <c r="F57" s="4"/>
      <c r="G57" s="4"/>
      <c r="H57" s="4"/>
      <c r="I57" s="8"/>
      <c r="J57" s="4"/>
      <c r="K57" s="4"/>
    </row>
    <row r="58" spans="1:11">
      <c r="A58" s="8"/>
      <c r="B58" s="4"/>
      <c r="C58" s="4"/>
      <c r="D58" s="4"/>
      <c r="E58" s="4"/>
      <c r="F58" s="4"/>
      <c r="G58" s="4"/>
      <c r="H58" s="4"/>
      <c r="I58" s="8"/>
      <c r="J58" s="4"/>
      <c r="K58" s="4"/>
    </row>
    <row r="59" spans="1:11">
      <c r="A59" s="8"/>
      <c r="B59" s="4"/>
      <c r="C59" s="4"/>
      <c r="D59" s="4"/>
      <c r="E59" s="4"/>
      <c r="F59" s="4"/>
      <c r="G59" s="4"/>
      <c r="H59" s="4"/>
      <c r="I59" s="8"/>
      <c r="J59" s="4"/>
      <c r="K59" s="4"/>
    </row>
    <row r="60" spans="1:11">
      <c r="A60" s="8"/>
      <c r="B60" s="4"/>
      <c r="C60" s="4"/>
      <c r="D60" s="4"/>
      <c r="E60" s="4"/>
      <c r="F60" s="4"/>
      <c r="G60" s="4"/>
      <c r="H60" s="4"/>
      <c r="I60" s="8"/>
      <c r="J60" s="4"/>
      <c r="K60" s="4"/>
    </row>
    <row r="61" spans="1:11">
      <c r="A61" s="8"/>
      <c r="B61" s="4"/>
      <c r="C61" s="4"/>
      <c r="D61" s="4"/>
      <c r="E61" s="4"/>
      <c r="F61" s="4"/>
      <c r="G61" s="4"/>
      <c r="H61" s="4"/>
      <c r="I61" s="8"/>
      <c r="J61" s="4"/>
      <c r="K61" s="4"/>
    </row>
    <row r="62" spans="1:11">
      <c r="A62" s="8"/>
      <c r="B62" s="4"/>
      <c r="C62" s="4"/>
      <c r="D62" s="4"/>
      <c r="E62" s="4"/>
      <c r="F62" s="4"/>
      <c r="G62" s="4"/>
      <c r="H62" s="4"/>
      <c r="I62" s="8"/>
      <c r="J62" s="4"/>
      <c r="K62" s="4"/>
    </row>
    <row r="63" spans="1:11">
      <c r="A63" s="8"/>
      <c r="B63" s="4"/>
      <c r="C63" s="4"/>
      <c r="D63" s="4"/>
      <c r="E63" s="4"/>
      <c r="F63" s="4"/>
      <c r="G63" s="4"/>
      <c r="H63" s="4"/>
      <c r="I63" s="8"/>
      <c r="J63" s="4"/>
      <c r="K63" s="4"/>
    </row>
    <row r="64" spans="1:11">
      <c r="A64" s="8"/>
      <c r="B64" s="4"/>
      <c r="C64" s="4"/>
      <c r="D64" s="4"/>
      <c r="E64" s="4"/>
      <c r="F64" s="4"/>
      <c r="G64" s="4"/>
      <c r="H64" s="4"/>
      <c r="I64" s="8"/>
      <c r="J64" s="4"/>
      <c r="K64" s="4"/>
    </row>
    <row r="65" spans="1:11">
      <c r="A65" s="8"/>
      <c r="B65" s="4"/>
      <c r="C65" s="4"/>
      <c r="D65" s="4"/>
      <c r="E65" s="4"/>
      <c r="F65" s="4"/>
      <c r="G65" s="4"/>
      <c r="H65" s="4"/>
      <c r="I65" s="8"/>
      <c r="J65" s="4"/>
      <c r="K65" s="4"/>
    </row>
    <row r="66" spans="1:11">
      <c r="A66" s="8"/>
      <c r="B66" s="4"/>
      <c r="C66" s="4"/>
      <c r="D66" s="4"/>
      <c r="E66" s="4"/>
      <c r="F66" s="4"/>
      <c r="G66" s="4"/>
      <c r="H66" s="4"/>
      <c r="I66" s="8"/>
      <c r="J66" s="4"/>
      <c r="K66" s="4"/>
    </row>
    <row r="67" spans="1:11">
      <c r="A67" s="8"/>
      <c r="B67" s="4"/>
      <c r="C67" s="4"/>
      <c r="D67" s="4"/>
      <c r="E67" s="4"/>
      <c r="F67" s="4"/>
      <c r="G67" s="4"/>
      <c r="H67" s="4"/>
      <c r="I67" s="8"/>
      <c r="J67" s="4"/>
      <c r="K67" s="4"/>
    </row>
    <row r="68" spans="1:11">
      <c r="A68" s="8"/>
      <c r="B68" s="4"/>
      <c r="C68" s="4"/>
      <c r="D68" s="4"/>
      <c r="E68" s="4"/>
      <c r="F68" s="4"/>
      <c r="G68" s="4"/>
      <c r="H68" s="4"/>
      <c r="I68" s="8"/>
      <c r="J68" s="4"/>
      <c r="K68" s="4"/>
    </row>
    <row r="69" spans="1:11">
      <c r="A69" s="8"/>
      <c r="B69" s="4"/>
      <c r="C69" s="4"/>
      <c r="D69" s="4"/>
      <c r="E69" s="4"/>
      <c r="F69" s="4"/>
      <c r="G69" s="4"/>
      <c r="H69" s="4"/>
      <c r="I69" s="8"/>
      <c r="J69" s="4"/>
      <c r="K69" s="4"/>
    </row>
    <row r="70" spans="1:11">
      <c r="A70" s="8"/>
      <c r="B70" s="4"/>
      <c r="C70" s="4"/>
      <c r="D70" s="4"/>
      <c r="E70" s="4"/>
      <c r="F70" s="4"/>
      <c r="G70" s="4"/>
      <c r="H70" s="4"/>
      <c r="I70" s="8"/>
      <c r="J70" s="4"/>
      <c r="K70" s="4"/>
    </row>
    <row r="71" spans="1:11">
      <c r="A71" s="8"/>
      <c r="B71" s="4"/>
      <c r="C71" s="4"/>
      <c r="D71" s="4"/>
      <c r="E71" s="4"/>
      <c r="F71" s="4"/>
      <c r="G71" s="4"/>
      <c r="H71" s="4"/>
      <c r="I71" s="8"/>
      <c r="J71" s="4"/>
      <c r="K71" s="4"/>
    </row>
    <row r="72" spans="1:11">
      <c r="A72" s="8"/>
      <c r="B72" s="4"/>
      <c r="C72" s="4"/>
      <c r="D72" s="4"/>
      <c r="E72" s="4"/>
      <c r="F72" s="4"/>
      <c r="G72" s="4"/>
      <c r="H72" s="4"/>
      <c r="I72" s="8"/>
      <c r="J72" s="4"/>
      <c r="K72" s="4"/>
    </row>
    <row r="73" spans="1:11">
      <c r="A73" s="8"/>
      <c r="B73" s="4"/>
      <c r="C73" s="4"/>
      <c r="D73" s="4"/>
      <c r="E73" s="4"/>
      <c r="F73" s="4"/>
      <c r="G73" s="4"/>
      <c r="H73" s="4"/>
      <c r="I73" s="8"/>
      <c r="J73" s="4"/>
      <c r="K73" s="4"/>
    </row>
    <row r="74" spans="1:11">
      <c r="A74" s="8"/>
      <c r="B74" s="4"/>
      <c r="C74" s="4"/>
      <c r="D74" s="4"/>
      <c r="E74" s="4"/>
      <c r="F74" s="4"/>
      <c r="G74" s="4"/>
      <c r="H74" s="4"/>
      <c r="I74" s="8"/>
      <c r="J74" s="4"/>
      <c r="K74" s="4"/>
    </row>
    <row r="75" spans="1:11">
      <c r="A75" s="8"/>
      <c r="B75" s="4"/>
      <c r="C75" s="4"/>
      <c r="D75" s="4"/>
      <c r="E75" s="4"/>
      <c r="F75" s="4"/>
      <c r="G75" s="4"/>
      <c r="H75" s="4"/>
      <c r="I75" s="8"/>
      <c r="J75" s="4"/>
      <c r="K75" s="4"/>
    </row>
    <row r="76" spans="1:11">
      <c r="A76" s="8"/>
      <c r="B76" s="4"/>
      <c r="C76" s="4"/>
      <c r="D76" s="4"/>
      <c r="E76" s="4"/>
      <c r="F76" s="4"/>
      <c r="G76" s="4"/>
      <c r="H76" s="4"/>
      <c r="I76" s="8"/>
      <c r="J76" s="4"/>
      <c r="K76" s="4"/>
    </row>
    <row r="77" spans="1:11">
      <c r="A77" s="8"/>
      <c r="B77" s="4"/>
      <c r="C77" s="4"/>
      <c r="D77" s="4"/>
      <c r="E77" s="4"/>
      <c r="F77" s="4"/>
      <c r="G77" s="4"/>
      <c r="H77" s="4"/>
      <c r="I77" s="8"/>
      <c r="J77" s="4"/>
      <c r="K77" s="4"/>
    </row>
    <row r="78" spans="1:11">
      <c r="A78" s="8"/>
      <c r="B78" s="4"/>
      <c r="C78" s="4"/>
      <c r="D78" s="4"/>
      <c r="E78" s="4"/>
      <c r="F78" s="4"/>
      <c r="G78" s="4"/>
      <c r="H78" s="4"/>
      <c r="I78" s="8"/>
      <c r="J78" s="4"/>
      <c r="K78" s="4"/>
    </row>
    <row r="79" spans="1:11">
      <c r="A79" s="8"/>
      <c r="B79" s="4"/>
      <c r="C79" s="4"/>
      <c r="D79" s="4"/>
      <c r="E79" s="4"/>
      <c r="F79" s="4"/>
      <c r="G79" s="4"/>
      <c r="H79" s="4"/>
      <c r="I79" s="8"/>
      <c r="J79" s="4"/>
      <c r="K79" s="4"/>
    </row>
    <row r="80" spans="1:11">
      <c r="A80" s="8"/>
      <c r="B80" s="4"/>
      <c r="C80" s="4"/>
      <c r="D80" s="4"/>
      <c r="E80" s="4"/>
      <c r="F80" s="4"/>
      <c r="G80" s="4"/>
      <c r="H80" s="4"/>
      <c r="I80" s="8"/>
      <c r="J80" s="4"/>
      <c r="K80" s="4"/>
    </row>
    <row r="81" spans="1:11">
      <c r="A81" s="8"/>
      <c r="B81" s="4"/>
      <c r="C81" s="4"/>
      <c r="D81" s="4"/>
      <c r="E81" s="4"/>
      <c r="F81" s="4"/>
      <c r="G81" s="4"/>
      <c r="H81" s="4"/>
      <c r="I81" s="8"/>
      <c r="J81" s="4"/>
      <c r="K81" s="4"/>
    </row>
    <row r="82" spans="1:11">
      <c r="A82" s="8"/>
      <c r="B82" s="4"/>
      <c r="C82" s="4"/>
      <c r="D82" s="4"/>
      <c r="E82" s="4"/>
      <c r="F82" s="4"/>
      <c r="G82" s="4"/>
      <c r="H82" s="4"/>
      <c r="I82" s="8"/>
      <c r="J82" s="4"/>
      <c r="K82" s="4"/>
    </row>
    <row r="83" spans="1:11">
      <c r="A83" s="8"/>
      <c r="B83" s="4"/>
      <c r="C83" s="4"/>
      <c r="D83" s="4"/>
      <c r="E83" s="4"/>
      <c r="F83" s="4"/>
      <c r="G83" s="4"/>
      <c r="H83" s="4"/>
      <c r="I83" s="8"/>
      <c r="J83" s="4"/>
      <c r="K83" s="4"/>
    </row>
    <row r="84" spans="1:11">
      <c r="A84" s="8"/>
      <c r="B84" s="4"/>
      <c r="C84" s="4"/>
      <c r="D84" s="4"/>
      <c r="E84" s="4"/>
      <c r="F84" s="4"/>
      <c r="G84" s="4"/>
      <c r="H84" s="4"/>
      <c r="I84" s="8"/>
      <c r="J84" s="4"/>
      <c r="K84" s="4"/>
    </row>
    <row r="85" spans="1:11">
      <c r="A85" s="8"/>
      <c r="B85" s="4"/>
      <c r="C85" s="4"/>
      <c r="D85" s="4"/>
      <c r="E85" s="4"/>
      <c r="F85" s="4"/>
      <c r="G85" s="4"/>
      <c r="H85" s="4"/>
      <c r="I85" s="8"/>
      <c r="J85" s="4"/>
      <c r="K85" s="4"/>
    </row>
    <row r="86" spans="1:11">
      <c r="A86" s="8"/>
      <c r="B86" s="4"/>
      <c r="C86" s="4"/>
      <c r="D86" s="4"/>
      <c r="E86" s="4"/>
      <c r="F86" s="4"/>
      <c r="G86" s="4"/>
      <c r="H86" s="4"/>
      <c r="I86" s="8"/>
      <c r="J86" s="4"/>
      <c r="K86" s="4"/>
    </row>
    <row r="87" spans="1:11">
      <c r="A87" s="8"/>
      <c r="B87" s="4"/>
      <c r="C87" s="4"/>
      <c r="D87" s="4"/>
      <c r="E87" s="4"/>
      <c r="F87" s="4"/>
      <c r="G87" s="4"/>
      <c r="H87" s="4"/>
      <c r="I87" s="8"/>
      <c r="J87" s="4"/>
      <c r="K87" s="4"/>
    </row>
    <row r="88" spans="1:11">
      <c r="A88" s="8"/>
      <c r="B88" s="4"/>
      <c r="C88" s="4"/>
      <c r="D88" s="4"/>
      <c r="E88" s="4"/>
      <c r="F88" s="4"/>
      <c r="G88" s="4"/>
      <c r="H88" s="4"/>
      <c r="I88" s="8"/>
      <c r="J88" s="4"/>
      <c r="K88" s="4"/>
    </row>
    <row r="89" spans="1:11">
      <c r="A89" s="8"/>
      <c r="B89" s="4"/>
      <c r="C89" s="4"/>
      <c r="D89" s="4"/>
      <c r="E89" s="4"/>
      <c r="F89" s="4"/>
      <c r="G89" s="4"/>
      <c r="H89" s="4"/>
      <c r="I89" s="8"/>
      <c r="J89" s="4"/>
      <c r="K89" s="4"/>
    </row>
    <row r="90" spans="1:11">
      <c r="A90" s="8"/>
      <c r="B90" s="4"/>
      <c r="C90" s="4"/>
      <c r="D90" s="4"/>
      <c r="E90" s="4"/>
      <c r="F90" s="4"/>
      <c r="G90" s="4"/>
      <c r="H90" s="4"/>
      <c r="I90" s="8"/>
      <c r="J90" s="4"/>
      <c r="K90" s="4"/>
    </row>
    <row r="91" spans="1:11">
      <c r="A91" s="8"/>
      <c r="B91" s="4"/>
      <c r="C91" s="4"/>
      <c r="D91" s="4"/>
      <c r="E91" s="4"/>
      <c r="F91" s="4"/>
      <c r="G91" s="4"/>
      <c r="H91" s="4"/>
      <c r="I91" s="8"/>
      <c r="J91" s="4"/>
      <c r="K91" s="4"/>
    </row>
    <row r="92" spans="1:11">
      <c r="A92" s="8"/>
      <c r="B92" s="4"/>
      <c r="C92" s="4"/>
      <c r="D92" s="4"/>
      <c r="E92" s="4"/>
      <c r="F92" s="4"/>
      <c r="G92" s="4"/>
      <c r="H92" s="4"/>
      <c r="I92" s="8"/>
      <c r="J92" s="4"/>
      <c r="K92" s="4"/>
    </row>
    <row r="93" spans="1:11">
      <c r="A93" s="8"/>
      <c r="B93" s="4"/>
      <c r="C93" s="4"/>
      <c r="D93" s="4"/>
      <c r="E93" s="4"/>
      <c r="F93" s="4"/>
      <c r="G93" s="4"/>
      <c r="H93" s="4"/>
      <c r="I93" s="8"/>
      <c r="J93" s="4"/>
      <c r="K93" s="4"/>
    </row>
    <row r="94" spans="1:11">
      <c r="A94" s="8"/>
      <c r="B94" s="4"/>
      <c r="C94" s="4"/>
      <c r="D94" s="4"/>
      <c r="E94" s="4"/>
      <c r="F94" s="4"/>
      <c r="G94" s="4"/>
      <c r="H94" s="4"/>
      <c r="I94" s="8"/>
      <c r="J94" s="4"/>
      <c r="K94" s="4"/>
    </row>
    <row r="95" spans="1:11">
      <c r="A95" s="8"/>
      <c r="B95" s="4"/>
      <c r="C95" s="4"/>
      <c r="D95" s="4"/>
      <c r="E95" s="4"/>
      <c r="F95" s="4"/>
      <c r="G95" s="4"/>
      <c r="H95" s="4"/>
      <c r="I95" s="8"/>
      <c r="J95" s="4"/>
      <c r="K95" s="4"/>
    </row>
    <row r="96" spans="1:11">
      <c r="A96" s="8"/>
      <c r="B96" s="4"/>
      <c r="C96" s="4"/>
      <c r="D96" s="4"/>
      <c r="E96" s="4"/>
      <c r="F96" s="4"/>
      <c r="G96" s="4"/>
      <c r="H96" s="4"/>
      <c r="I96" s="8"/>
      <c r="J96" s="4"/>
      <c r="K96" s="4"/>
    </row>
    <row r="97" spans="1:11">
      <c r="A97" s="8"/>
      <c r="B97" s="4"/>
      <c r="C97" s="4"/>
      <c r="D97" s="4"/>
      <c r="E97" s="4"/>
      <c r="F97" s="4"/>
      <c r="G97" s="4"/>
      <c r="H97" s="4"/>
      <c r="I97" s="8"/>
      <c r="J97" s="4"/>
      <c r="K97" s="4"/>
    </row>
    <row r="98" spans="1:11">
      <c r="A98" s="8"/>
      <c r="B98" s="4"/>
      <c r="C98" s="4"/>
      <c r="D98" s="4"/>
      <c r="E98" s="4"/>
      <c r="F98" s="4"/>
      <c r="G98" s="4"/>
      <c r="H98" s="4"/>
      <c r="I98" s="8"/>
      <c r="J98" s="4"/>
      <c r="K98" s="4"/>
    </row>
    <row r="99" spans="1:11">
      <c r="A99" s="8"/>
      <c r="B99" s="4"/>
      <c r="C99" s="4"/>
      <c r="D99" s="4"/>
      <c r="E99" s="4"/>
      <c r="F99" s="4"/>
      <c r="G99" s="4"/>
      <c r="H99" s="4"/>
      <c r="I99" s="8"/>
      <c r="J99" s="4"/>
      <c r="K99" s="4"/>
    </row>
    <row r="100" spans="1:11">
      <c r="A100" s="8"/>
      <c r="B100" s="4"/>
      <c r="C100" s="4"/>
      <c r="D100" s="4"/>
      <c r="E100" s="4"/>
      <c r="F100" s="4"/>
      <c r="G100" s="4"/>
      <c r="H100" s="4"/>
      <c r="I100" s="8"/>
      <c r="J100" s="4"/>
      <c r="K100" s="4"/>
    </row>
    <row r="101" spans="1:11">
      <c r="A101" s="8"/>
      <c r="B101" s="4"/>
      <c r="C101" s="4"/>
      <c r="D101" s="4"/>
      <c r="E101" s="4"/>
      <c r="F101" s="4"/>
      <c r="G101" s="4"/>
      <c r="H101" s="4"/>
      <c r="I101" s="8"/>
      <c r="J101" s="4"/>
      <c r="K101" s="4"/>
    </row>
    <row r="102" spans="1:11">
      <c r="A102" s="8"/>
      <c r="B102" s="4"/>
      <c r="C102" s="4"/>
      <c r="D102" s="4"/>
      <c r="E102" s="4"/>
      <c r="F102" s="4"/>
      <c r="G102" s="4"/>
      <c r="H102" s="4"/>
      <c r="I102" s="8"/>
      <c r="J102" s="4"/>
      <c r="K102" s="4"/>
    </row>
    <row r="103" spans="1:11">
      <c r="A103" s="8"/>
      <c r="B103" s="4"/>
      <c r="C103" s="4"/>
      <c r="D103" s="4"/>
      <c r="E103" s="4"/>
      <c r="F103" s="4"/>
      <c r="G103" s="4"/>
      <c r="H103" s="4"/>
      <c r="I103" s="8"/>
      <c r="J103" s="4"/>
      <c r="K103" s="4"/>
    </row>
    <row r="104" spans="1:11">
      <c r="A104" s="8"/>
      <c r="B104" s="4"/>
      <c r="C104" s="4"/>
      <c r="D104" s="4"/>
      <c r="E104" s="4"/>
      <c r="F104" s="4"/>
      <c r="G104" s="4"/>
      <c r="H104" s="4"/>
      <c r="I104" s="8"/>
      <c r="J104" s="4"/>
      <c r="K104" s="4"/>
    </row>
    <row r="105" spans="1:11">
      <c r="A105" s="8"/>
      <c r="B105" s="4"/>
      <c r="C105" s="4"/>
      <c r="D105" s="4"/>
      <c r="E105" s="4"/>
      <c r="F105" s="4"/>
      <c r="G105" s="4"/>
      <c r="H105" s="4"/>
      <c r="I105" s="8"/>
      <c r="J105" s="4"/>
      <c r="K105" s="4"/>
    </row>
  </sheetData>
  <mergeCells count="2">
    <mergeCell ref="A1:K1"/>
    <mergeCell ref="A2:K2"/>
  </mergeCells>
  <conditionalFormatting sqref="J6:J105">
    <cfRule type="expression" dxfId="39" priority="1">
      <formula>J6="Elkészült"</formula>
    </cfRule>
    <cfRule type="expression" dxfId="38" priority="2">
      <formula>J6="Lezárt"</formula>
    </cfRule>
    <cfRule type="expression" dxfId="37" priority="3">
      <formula>J6="Folyamatban"</formula>
    </cfRule>
    <cfRule type="expression" dxfId="36" priority="4">
      <formula>J6="Várakozik"</formula>
    </cfRule>
  </conditionalFormatting>
  <dataValidations count="1">
    <dataValidation type="list" sqref="J6:J105" xr:uid="{00000000-0002-0000-0800-000000000000}">
      <formula1>"Nem kezdődött,Folyamatban,Várakozik,Elkészült,Lezárt"</formula1>
    </dataValidation>
  </dataValidation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05"/>
  <sheetViews>
    <sheetView workbookViewId="0"/>
  </sheetViews>
  <sheetFormatPr defaultRowHeight="14.25"/>
  <cols>
    <col min="1" max="1" width="8" customWidth="1"/>
    <col min="2" max="2" width="14" customWidth="1"/>
    <col min="3" max="4" width="32" customWidth="1"/>
    <col min="5" max="5" width="30" customWidth="1"/>
    <col min="6" max="6" width="34" customWidth="1"/>
    <col min="7" max="7" width="20" customWidth="1"/>
    <col min="8" max="9" width="18" customWidth="1"/>
    <col min="10" max="11" width="28" customWidth="1"/>
  </cols>
  <sheetData>
    <row r="1" spans="1:15" ht="33.950000000000003" customHeight="1">
      <c r="A1" s="32" t="s">
        <v>33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0"/>
      <c r="M1" s="10"/>
      <c r="N1" s="10"/>
      <c r="O1" s="10"/>
    </row>
    <row r="2" spans="1:15" ht="24.95" customHeight="1">
      <c r="A2" s="33" t="s">
        <v>186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0"/>
      <c r="M2" s="10"/>
      <c r="N2" s="10"/>
      <c r="O2" s="10"/>
    </row>
    <row r="5" spans="1:15" ht="30" customHeight="1">
      <c r="A5" s="5" t="s">
        <v>72</v>
      </c>
      <c r="B5" s="5" t="s">
        <v>177</v>
      </c>
      <c r="C5" s="5" t="s">
        <v>116</v>
      </c>
      <c r="D5" s="5" t="s">
        <v>187</v>
      </c>
      <c r="E5" s="5" t="s">
        <v>188</v>
      </c>
      <c r="F5" s="5" t="s">
        <v>189</v>
      </c>
      <c r="G5" s="5" t="s">
        <v>190</v>
      </c>
      <c r="H5" s="5" t="s">
        <v>191</v>
      </c>
      <c r="I5" s="5" t="s">
        <v>174</v>
      </c>
      <c r="J5" s="5" t="s">
        <v>192</v>
      </c>
      <c r="K5" s="5" t="s">
        <v>193</v>
      </c>
    </row>
    <row r="6" spans="1:15">
      <c r="A6" s="4" t="str">
        <f t="shared" ref="A6:A37" si="0">IF(C6="","",ROW()-5)</f>
        <v/>
      </c>
      <c r="B6" s="8"/>
      <c r="C6" s="4"/>
      <c r="D6" s="4"/>
      <c r="E6" s="4"/>
      <c r="F6" s="4"/>
      <c r="G6" s="4"/>
      <c r="H6" s="8"/>
      <c r="I6" s="4"/>
      <c r="J6" s="4"/>
      <c r="K6" s="4"/>
    </row>
    <row r="7" spans="1:15">
      <c r="A7" s="4" t="str">
        <f t="shared" si="0"/>
        <v/>
      </c>
      <c r="B7" s="8"/>
      <c r="C7" s="4"/>
      <c r="D7" s="4"/>
      <c r="E7" s="4"/>
      <c r="F7" s="4"/>
      <c r="G7" s="4"/>
      <c r="H7" s="8"/>
      <c r="I7" s="4"/>
      <c r="J7" s="4"/>
      <c r="K7" s="4"/>
    </row>
    <row r="8" spans="1:15">
      <c r="A8" s="4" t="str">
        <f t="shared" si="0"/>
        <v/>
      </c>
      <c r="B8" s="8"/>
      <c r="C8" s="4"/>
      <c r="D8" s="4"/>
      <c r="E8" s="4"/>
      <c r="F8" s="4"/>
      <c r="G8" s="4"/>
      <c r="H8" s="8"/>
      <c r="I8" s="4"/>
      <c r="J8" s="4"/>
      <c r="K8" s="4"/>
    </row>
    <row r="9" spans="1:15">
      <c r="A9" s="4" t="str">
        <f t="shared" si="0"/>
        <v/>
      </c>
      <c r="B9" s="8"/>
      <c r="C9" s="4"/>
      <c r="D9" s="4"/>
      <c r="E9" s="4"/>
      <c r="F9" s="4"/>
      <c r="G9" s="4"/>
      <c r="H9" s="8"/>
      <c r="I9" s="4"/>
      <c r="J9" s="4"/>
      <c r="K9" s="4"/>
    </row>
    <row r="10" spans="1:15">
      <c r="A10" s="4" t="str">
        <f t="shared" si="0"/>
        <v/>
      </c>
      <c r="B10" s="8"/>
      <c r="C10" s="4"/>
      <c r="D10" s="4"/>
      <c r="E10" s="4"/>
      <c r="F10" s="4"/>
      <c r="G10" s="4"/>
      <c r="H10" s="8"/>
      <c r="I10" s="4"/>
      <c r="J10" s="4"/>
      <c r="K10" s="4"/>
    </row>
    <row r="11" spans="1:15">
      <c r="A11" s="4" t="str">
        <f t="shared" si="0"/>
        <v/>
      </c>
      <c r="B11" s="8"/>
      <c r="C11" s="4"/>
      <c r="D11" s="4"/>
      <c r="E11" s="4"/>
      <c r="F11" s="4"/>
      <c r="G11" s="4"/>
      <c r="H11" s="8"/>
      <c r="I11" s="4"/>
      <c r="J11" s="4"/>
      <c r="K11" s="4"/>
    </row>
    <row r="12" spans="1:15">
      <c r="A12" s="4" t="str">
        <f t="shared" si="0"/>
        <v/>
      </c>
      <c r="B12" s="8"/>
      <c r="C12" s="4"/>
      <c r="D12" s="4"/>
      <c r="E12" s="4"/>
      <c r="F12" s="4"/>
      <c r="G12" s="4"/>
      <c r="H12" s="8"/>
      <c r="I12" s="4"/>
      <c r="J12" s="4"/>
      <c r="K12" s="4"/>
    </row>
    <row r="13" spans="1:15">
      <c r="A13" s="4" t="str">
        <f t="shared" si="0"/>
        <v/>
      </c>
      <c r="B13" s="8"/>
      <c r="C13" s="4"/>
      <c r="D13" s="4"/>
      <c r="E13" s="4"/>
      <c r="F13" s="4"/>
      <c r="G13" s="4"/>
      <c r="H13" s="8"/>
      <c r="I13" s="4"/>
      <c r="J13" s="4"/>
      <c r="K13" s="4"/>
    </row>
    <row r="14" spans="1:15">
      <c r="A14" s="4" t="str">
        <f t="shared" si="0"/>
        <v/>
      </c>
      <c r="B14" s="8"/>
      <c r="C14" s="4"/>
      <c r="D14" s="4"/>
      <c r="E14" s="4"/>
      <c r="F14" s="4"/>
      <c r="G14" s="4"/>
      <c r="H14" s="8"/>
      <c r="I14" s="4"/>
      <c r="J14" s="4"/>
      <c r="K14" s="4"/>
    </row>
    <row r="15" spans="1:15">
      <c r="A15" s="4" t="str">
        <f t="shared" si="0"/>
        <v/>
      </c>
      <c r="B15" s="8"/>
      <c r="C15" s="4"/>
      <c r="D15" s="4"/>
      <c r="E15" s="4"/>
      <c r="F15" s="4"/>
      <c r="G15" s="4"/>
      <c r="H15" s="8"/>
      <c r="I15" s="4"/>
      <c r="J15" s="4"/>
      <c r="K15" s="4"/>
    </row>
    <row r="16" spans="1:15">
      <c r="A16" s="4" t="str">
        <f t="shared" si="0"/>
        <v/>
      </c>
      <c r="B16" s="8"/>
      <c r="C16" s="4"/>
      <c r="D16" s="4"/>
      <c r="E16" s="4"/>
      <c r="F16" s="4"/>
      <c r="G16" s="4"/>
      <c r="H16" s="8"/>
      <c r="I16" s="4"/>
      <c r="J16" s="4"/>
      <c r="K16" s="4"/>
    </row>
    <row r="17" spans="1:11">
      <c r="A17" s="4" t="str">
        <f t="shared" si="0"/>
        <v/>
      </c>
      <c r="B17" s="8"/>
      <c r="C17" s="4"/>
      <c r="D17" s="4"/>
      <c r="E17" s="4"/>
      <c r="F17" s="4"/>
      <c r="G17" s="4"/>
      <c r="H17" s="8"/>
      <c r="I17" s="4"/>
      <c r="J17" s="4"/>
      <c r="K17" s="4"/>
    </row>
    <row r="18" spans="1:11">
      <c r="A18" s="4" t="str">
        <f t="shared" si="0"/>
        <v/>
      </c>
      <c r="B18" s="8"/>
      <c r="C18" s="4"/>
      <c r="D18" s="4"/>
      <c r="E18" s="4"/>
      <c r="F18" s="4"/>
      <c r="G18" s="4"/>
      <c r="H18" s="8"/>
      <c r="I18" s="4"/>
      <c r="J18" s="4"/>
      <c r="K18" s="4"/>
    </row>
    <row r="19" spans="1:11">
      <c r="A19" s="4" t="str">
        <f t="shared" si="0"/>
        <v/>
      </c>
      <c r="B19" s="8"/>
      <c r="C19" s="4"/>
      <c r="D19" s="4"/>
      <c r="E19" s="4"/>
      <c r="F19" s="4"/>
      <c r="G19" s="4"/>
      <c r="H19" s="8"/>
      <c r="I19" s="4"/>
      <c r="J19" s="4"/>
      <c r="K19" s="4"/>
    </row>
    <row r="20" spans="1:11">
      <c r="A20" s="4" t="str">
        <f t="shared" si="0"/>
        <v/>
      </c>
      <c r="B20" s="8"/>
      <c r="C20" s="4"/>
      <c r="D20" s="4"/>
      <c r="E20" s="4"/>
      <c r="F20" s="4"/>
      <c r="G20" s="4"/>
      <c r="H20" s="8"/>
      <c r="I20" s="4"/>
      <c r="J20" s="4"/>
      <c r="K20" s="4"/>
    </row>
    <row r="21" spans="1:11">
      <c r="A21" s="4" t="str">
        <f t="shared" si="0"/>
        <v/>
      </c>
      <c r="B21" s="8"/>
      <c r="C21" s="4"/>
      <c r="D21" s="4"/>
      <c r="E21" s="4"/>
      <c r="F21" s="4"/>
      <c r="G21" s="4"/>
      <c r="H21" s="8"/>
      <c r="I21" s="4"/>
      <c r="J21" s="4"/>
      <c r="K21" s="4"/>
    </row>
    <row r="22" spans="1:11">
      <c r="A22" s="4" t="str">
        <f t="shared" si="0"/>
        <v/>
      </c>
      <c r="B22" s="8"/>
      <c r="C22" s="4"/>
      <c r="D22" s="4"/>
      <c r="E22" s="4"/>
      <c r="F22" s="4"/>
      <c r="G22" s="4"/>
      <c r="H22" s="8"/>
      <c r="I22" s="4"/>
      <c r="J22" s="4"/>
      <c r="K22" s="4"/>
    </row>
    <row r="23" spans="1:11">
      <c r="A23" s="4" t="str">
        <f t="shared" si="0"/>
        <v/>
      </c>
      <c r="B23" s="8"/>
      <c r="C23" s="4"/>
      <c r="D23" s="4"/>
      <c r="E23" s="4"/>
      <c r="F23" s="4"/>
      <c r="G23" s="4"/>
      <c r="H23" s="8"/>
      <c r="I23" s="4"/>
      <c r="J23" s="4"/>
      <c r="K23" s="4"/>
    </row>
    <row r="24" spans="1:11">
      <c r="A24" s="4" t="str">
        <f t="shared" si="0"/>
        <v/>
      </c>
      <c r="B24" s="8"/>
      <c r="C24" s="4"/>
      <c r="D24" s="4"/>
      <c r="E24" s="4"/>
      <c r="F24" s="4"/>
      <c r="G24" s="4"/>
      <c r="H24" s="8"/>
      <c r="I24" s="4"/>
      <c r="J24" s="4"/>
      <c r="K24" s="4"/>
    </row>
    <row r="25" spans="1:11">
      <c r="A25" s="4" t="str">
        <f t="shared" si="0"/>
        <v/>
      </c>
      <c r="B25" s="8"/>
      <c r="C25" s="4"/>
      <c r="D25" s="4"/>
      <c r="E25" s="4"/>
      <c r="F25" s="4"/>
      <c r="G25" s="4"/>
      <c r="H25" s="8"/>
      <c r="I25" s="4"/>
      <c r="J25" s="4"/>
      <c r="K25" s="4"/>
    </row>
    <row r="26" spans="1:11">
      <c r="A26" s="4" t="str">
        <f t="shared" si="0"/>
        <v/>
      </c>
      <c r="B26" s="8"/>
      <c r="C26" s="4"/>
      <c r="D26" s="4"/>
      <c r="E26" s="4"/>
      <c r="F26" s="4"/>
      <c r="G26" s="4"/>
      <c r="H26" s="8"/>
      <c r="I26" s="4"/>
      <c r="J26" s="4"/>
      <c r="K26" s="4"/>
    </row>
    <row r="27" spans="1:11">
      <c r="A27" s="4" t="str">
        <f t="shared" si="0"/>
        <v/>
      </c>
      <c r="B27" s="8"/>
      <c r="C27" s="4"/>
      <c r="D27" s="4"/>
      <c r="E27" s="4"/>
      <c r="F27" s="4"/>
      <c r="G27" s="4"/>
      <c r="H27" s="8"/>
      <c r="I27" s="4"/>
      <c r="J27" s="4"/>
      <c r="K27" s="4"/>
    </row>
    <row r="28" spans="1:11">
      <c r="A28" s="4" t="str">
        <f t="shared" si="0"/>
        <v/>
      </c>
      <c r="B28" s="8"/>
      <c r="C28" s="4"/>
      <c r="D28" s="4"/>
      <c r="E28" s="4"/>
      <c r="F28" s="4"/>
      <c r="G28" s="4"/>
      <c r="H28" s="8"/>
      <c r="I28" s="4"/>
      <c r="J28" s="4"/>
      <c r="K28" s="4"/>
    </row>
    <row r="29" spans="1:11">
      <c r="A29" s="4" t="str">
        <f t="shared" si="0"/>
        <v/>
      </c>
      <c r="B29" s="8"/>
      <c r="C29" s="4"/>
      <c r="D29" s="4"/>
      <c r="E29" s="4"/>
      <c r="F29" s="4"/>
      <c r="G29" s="4"/>
      <c r="H29" s="8"/>
      <c r="I29" s="4"/>
      <c r="J29" s="4"/>
      <c r="K29" s="4"/>
    </row>
    <row r="30" spans="1:11">
      <c r="A30" s="4" t="str">
        <f t="shared" si="0"/>
        <v/>
      </c>
      <c r="B30" s="8"/>
      <c r="C30" s="4"/>
      <c r="D30" s="4"/>
      <c r="E30" s="4"/>
      <c r="F30" s="4"/>
      <c r="G30" s="4"/>
      <c r="H30" s="8"/>
      <c r="I30" s="4"/>
      <c r="J30" s="4"/>
      <c r="K30" s="4"/>
    </row>
    <row r="31" spans="1:11">
      <c r="A31" s="4" t="str">
        <f t="shared" si="0"/>
        <v/>
      </c>
      <c r="B31" s="8"/>
      <c r="C31" s="4"/>
      <c r="D31" s="4"/>
      <c r="E31" s="4"/>
      <c r="F31" s="4"/>
      <c r="G31" s="4"/>
      <c r="H31" s="8"/>
      <c r="I31" s="4"/>
      <c r="J31" s="4"/>
      <c r="K31" s="4"/>
    </row>
    <row r="32" spans="1:11">
      <c r="A32" s="4" t="str">
        <f t="shared" si="0"/>
        <v/>
      </c>
      <c r="B32" s="8"/>
      <c r="C32" s="4"/>
      <c r="D32" s="4"/>
      <c r="E32" s="4"/>
      <c r="F32" s="4"/>
      <c r="G32" s="4"/>
      <c r="H32" s="8"/>
      <c r="I32" s="4"/>
      <c r="J32" s="4"/>
      <c r="K32" s="4"/>
    </row>
    <row r="33" spans="1:11">
      <c r="A33" s="4" t="str">
        <f t="shared" si="0"/>
        <v/>
      </c>
      <c r="B33" s="8"/>
      <c r="C33" s="4"/>
      <c r="D33" s="4"/>
      <c r="E33" s="4"/>
      <c r="F33" s="4"/>
      <c r="G33" s="4"/>
      <c r="H33" s="8"/>
      <c r="I33" s="4"/>
      <c r="J33" s="4"/>
      <c r="K33" s="4"/>
    </row>
    <row r="34" spans="1:11">
      <c r="A34" s="4" t="str">
        <f t="shared" si="0"/>
        <v/>
      </c>
      <c r="B34" s="8"/>
      <c r="C34" s="4"/>
      <c r="D34" s="4"/>
      <c r="E34" s="4"/>
      <c r="F34" s="4"/>
      <c r="G34" s="4"/>
      <c r="H34" s="8"/>
      <c r="I34" s="4"/>
      <c r="J34" s="4"/>
      <c r="K34" s="4"/>
    </row>
    <row r="35" spans="1:11">
      <c r="A35" s="4" t="str">
        <f t="shared" si="0"/>
        <v/>
      </c>
      <c r="B35" s="8"/>
      <c r="C35" s="4"/>
      <c r="D35" s="4"/>
      <c r="E35" s="4"/>
      <c r="F35" s="4"/>
      <c r="G35" s="4"/>
      <c r="H35" s="8"/>
      <c r="I35" s="4"/>
      <c r="J35" s="4"/>
      <c r="K35" s="4"/>
    </row>
    <row r="36" spans="1:11">
      <c r="A36" s="4" t="str">
        <f t="shared" si="0"/>
        <v/>
      </c>
      <c r="B36" s="8"/>
      <c r="C36" s="4"/>
      <c r="D36" s="4"/>
      <c r="E36" s="4"/>
      <c r="F36" s="4"/>
      <c r="G36" s="4"/>
      <c r="H36" s="8"/>
      <c r="I36" s="4"/>
      <c r="J36" s="4"/>
      <c r="K36" s="4"/>
    </row>
    <row r="37" spans="1:11">
      <c r="A37" s="4" t="str">
        <f t="shared" si="0"/>
        <v/>
      </c>
      <c r="B37" s="8"/>
      <c r="C37" s="4"/>
      <c r="D37" s="4"/>
      <c r="E37" s="4"/>
      <c r="F37" s="4"/>
      <c r="G37" s="4"/>
      <c r="H37" s="8"/>
      <c r="I37" s="4"/>
      <c r="J37" s="4"/>
      <c r="K37" s="4"/>
    </row>
    <row r="38" spans="1:11">
      <c r="A38" s="4" t="str">
        <f t="shared" ref="A38:A69" si="1">IF(C38="","",ROW()-5)</f>
        <v/>
      </c>
      <c r="B38" s="8"/>
      <c r="C38" s="4"/>
      <c r="D38" s="4"/>
      <c r="E38" s="4"/>
      <c r="F38" s="4"/>
      <c r="G38" s="4"/>
      <c r="H38" s="8"/>
      <c r="I38" s="4"/>
      <c r="J38" s="4"/>
      <c r="K38" s="4"/>
    </row>
    <row r="39" spans="1:11">
      <c r="A39" s="4" t="str">
        <f t="shared" si="1"/>
        <v/>
      </c>
      <c r="B39" s="8"/>
      <c r="C39" s="4"/>
      <c r="D39" s="4"/>
      <c r="E39" s="4"/>
      <c r="F39" s="4"/>
      <c r="G39" s="4"/>
      <c r="H39" s="8"/>
      <c r="I39" s="4"/>
      <c r="J39" s="4"/>
      <c r="K39" s="4"/>
    </row>
    <row r="40" spans="1:11">
      <c r="A40" s="4" t="str">
        <f t="shared" si="1"/>
        <v/>
      </c>
      <c r="B40" s="8"/>
      <c r="C40" s="4"/>
      <c r="D40" s="4"/>
      <c r="E40" s="4"/>
      <c r="F40" s="4"/>
      <c r="G40" s="4"/>
      <c r="H40" s="8"/>
      <c r="I40" s="4"/>
      <c r="J40" s="4"/>
      <c r="K40" s="4"/>
    </row>
    <row r="41" spans="1:11">
      <c r="A41" s="4" t="str">
        <f t="shared" si="1"/>
        <v/>
      </c>
      <c r="B41" s="8"/>
      <c r="C41" s="4"/>
      <c r="D41" s="4"/>
      <c r="E41" s="4"/>
      <c r="F41" s="4"/>
      <c r="G41" s="4"/>
      <c r="H41" s="8"/>
      <c r="I41" s="4"/>
      <c r="J41" s="4"/>
      <c r="K41" s="4"/>
    </row>
    <row r="42" spans="1:11">
      <c r="A42" s="4" t="str">
        <f t="shared" si="1"/>
        <v/>
      </c>
      <c r="B42" s="8"/>
      <c r="C42" s="4"/>
      <c r="D42" s="4"/>
      <c r="E42" s="4"/>
      <c r="F42" s="4"/>
      <c r="G42" s="4"/>
      <c r="H42" s="8"/>
      <c r="I42" s="4"/>
      <c r="J42" s="4"/>
      <c r="K42" s="4"/>
    </row>
    <row r="43" spans="1:11">
      <c r="A43" s="4" t="str">
        <f t="shared" si="1"/>
        <v/>
      </c>
      <c r="B43" s="8"/>
      <c r="C43" s="4"/>
      <c r="D43" s="4"/>
      <c r="E43" s="4"/>
      <c r="F43" s="4"/>
      <c r="G43" s="4"/>
      <c r="H43" s="8"/>
      <c r="I43" s="4"/>
      <c r="J43" s="4"/>
      <c r="K43" s="4"/>
    </row>
    <row r="44" spans="1:11">
      <c r="A44" s="4" t="str">
        <f t="shared" si="1"/>
        <v/>
      </c>
      <c r="B44" s="8"/>
      <c r="C44" s="4"/>
      <c r="D44" s="4"/>
      <c r="E44" s="4"/>
      <c r="F44" s="4"/>
      <c r="G44" s="4"/>
      <c r="H44" s="8"/>
      <c r="I44" s="4"/>
      <c r="J44" s="4"/>
      <c r="K44" s="4"/>
    </row>
    <row r="45" spans="1:11">
      <c r="A45" s="4" t="str">
        <f t="shared" si="1"/>
        <v/>
      </c>
      <c r="B45" s="8"/>
      <c r="C45" s="4"/>
      <c r="D45" s="4"/>
      <c r="E45" s="4"/>
      <c r="F45" s="4"/>
      <c r="G45" s="4"/>
      <c r="H45" s="8"/>
      <c r="I45" s="4"/>
      <c r="J45" s="4"/>
      <c r="K45" s="4"/>
    </row>
    <row r="46" spans="1:11">
      <c r="A46" s="4" t="str">
        <f t="shared" si="1"/>
        <v/>
      </c>
      <c r="B46" s="8"/>
      <c r="C46" s="4"/>
      <c r="D46" s="4"/>
      <c r="E46" s="4"/>
      <c r="F46" s="4"/>
      <c r="G46" s="4"/>
      <c r="H46" s="8"/>
      <c r="I46" s="4"/>
      <c r="J46" s="4"/>
      <c r="K46" s="4"/>
    </row>
    <row r="47" spans="1:11">
      <c r="A47" s="4" t="str">
        <f t="shared" si="1"/>
        <v/>
      </c>
      <c r="B47" s="8"/>
      <c r="C47" s="4"/>
      <c r="D47" s="4"/>
      <c r="E47" s="4"/>
      <c r="F47" s="4"/>
      <c r="G47" s="4"/>
      <c r="H47" s="8"/>
      <c r="I47" s="4"/>
      <c r="J47" s="4"/>
      <c r="K47" s="4"/>
    </row>
    <row r="48" spans="1:11">
      <c r="A48" s="4" t="str">
        <f t="shared" si="1"/>
        <v/>
      </c>
      <c r="B48" s="8"/>
      <c r="C48" s="4"/>
      <c r="D48" s="4"/>
      <c r="E48" s="4"/>
      <c r="F48" s="4"/>
      <c r="G48" s="4"/>
      <c r="H48" s="8"/>
      <c r="I48" s="4"/>
      <c r="J48" s="4"/>
      <c r="K48" s="4"/>
    </row>
    <row r="49" spans="1:11">
      <c r="A49" s="4" t="str">
        <f t="shared" si="1"/>
        <v/>
      </c>
      <c r="B49" s="8"/>
      <c r="C49" s="4"/>
      <c r="D49" s="4"/>
      <c r="E49" s="4"/>
      <c r="F49" s="4"/>
      <c r="G49" s="4"/>
      <c r="H49" s="8"/>
      <c r="I49" s="4"/>
      <c r="J49" s="4"/>
      <c r="K49" s="4"/>
    </row>
    <row r="50" spans="1:11">
      <c r="A50" s="4" t="str">
        <f t="shared" si="1"/>
        <v/>
      </c>
      <c r="B50" s="8"/>
      <c r="C50" s="4"/>
      <c r="D50" s="4"/>
      <c r="E50" s="4"/>
      <c r="F50" s="4"/>
      <c r="G50" s="4"/>
      <c r="H50" s="8"/>
      <c r="I50" s="4"/>
      <c r="J50" s="4"/>
      <c r="K50" s="4"/>
    </row>
    <row r="51" spans="1:11">
      <c r="A51" s="4" t="str">
        <f t="shared" si="1"/>
        <v/>
      </c>
      <c r="B51" s="8"/>
      <c r="C51" s="4"/>
      <c r="D51" s="4"/>
      <c r="E51" s="4"/>
      <c r="F51" s="4"/>
      <c r="G51" s="4"/>
      <c r="H51" s="8"/>
      <c r="I51" s="4"/>
      <c r="J51" s="4"/>
      <c r="K51" s="4"/>
    </row>
    <row r="52" spans="1:11">
      <c r="A52" s="4" t="str">
        <f t="shared" si="1"/>
        <v/>
      </c>
      <c r="B52" s="8"/>
      <c r="C52" s="4"/>
      <c r="D52" s="4"/>
      <c r="E52" s="4"/>
      <c r="F52" s="4"/>
      <c r="G52" s="4"/>
      <c r="H52" s="8"/>
      <c r="I52" s="4"/>
      <c r="J52" s="4"/>
      <c r="K52" s="4"/>
    </row>
    <row r="53" spans="1:11">
      <c r="A53" s="4" t="str">
        <f t="shared" si="1"/>
        <v/>
      </c>
      <c r="B53" s="8"/>
      <c r="C53" s="4"/>
      <c r="D53" s="4"/>
      <c r="E53" s="4"/>
      <c r="F53" s="4"/>
      <c r="G53" s="4"/>
      <c r="H53" s="8"/>
      <c r="I53" s="4"/>
      <c r="J53" s="4"/>
      <c r="K53" s="4"/>
    </row>
    <row r="54" spans="1:11">
      <c r="A54" s="4" t="str">
        <f t="shared" si="1"/>
        <v/>
      </c>
      <c r="B54" s="8"/>
      <c r="C54" s="4"/>
      <c r="D54" s="4"/>
      <c r="E54" s="4"/>
      <c r="F54" s="4"/>
      <c r="G54" s="4"/>
      <c r="H54" s="8"/>
      <c r="I54" s="4"/>
      <c r="J54" s="4"/>
      <c r="K54" s="4"/>
    </row>
    <row r="55" spans="1:11">
      <c r="A55" s="4" t="str">
        <f t="shared" si="1"/>
        <v/>
      </c>
      <c r="B55" s="8"/>
      <c r="C55" s="4"/>
      <c r="D55" s="4"/>
      <c r="E55" s="4"/>
      <c r="F55" s="4"/>
      <c r="G55" s="4"/>
      <c r="H55" s="8"/>
      <c r="I55" s="4"/>
      <c r="J55" s="4"/>
      <c r="K55" s="4"/>
    </row>
    <row r="56" spans="1:11">
      <c r="A56" s="4" t="str">
        <f t="shared" si="1"/>
        <v/>
      </c>
      <c r="B56" s="8"/>
      <c r="C56" s="4"/>
      <c r="D56" s="4"/>
      <c r="E56" s="4"/>
      <c r="F56" s="4"/>
      <c r="G56" s="4"/>
      <c r="H56" s="8"/>
      <c r="I56" s="4"/>
      <c r="J56" s="4"/>
      <c r="K56" s="4"/>
    </row>
    <row r="57" spans="1:11">
      <c r="A57" s="4" t="str">
        <f t="shared" si="1"/>
        <v/>
      </c>
      <c r="B57" s="8"/>
      <c r="C57" s="4"/>
      <c r="D57" s="4"/>
      <c r="E57" s="4"/>
      <c r="F57" s="4"/>
      <c r="G57" s="4"/>
      <c r="H57" s="8"/>
      <c r="I57" s="4"/>
      <c r="J57" s="4"/>
      <c r="K57" s="4"/>
    </row>
    <row r="58" spans="1:11">
      <c r="A58" s="4" t="str">
        <f t="shared" si="1"/>
        <v/>
      </c>
      <c r="B58" s="8"/>
      <c r="C58" s="4"/>
      <c r="D58" s="4"/>
      <c r="E58" s="4"/>
      <c r="F58" s="4"/>
      <c r="G58" s="4"/>
      <c r="H58" s="8"/>
      <c r="I58" s="4"/>
      <c r="J58" s="4"/>
      <c r="K58" s="4"/>
    </row>
    <row r="59" spans="1:11">
      <c r="A59" s="4" t="str">
        <f t="shared" si="1"/>
        <v/>
      </c>
      <c r="B59" s="8"/>
      <c r="C59" s="4"/>
      <c r="D59" s="4"/>
      <c r="E59" s="4"/>
      <c r="F59" s="4"/>
      <c r="G59" s="4"/>
      <c r="H59" s="8"/>
      <c r="I59" s="4"/>
      <c r="J59" s="4"/>
      <c r="K59" s="4"/>
    </row>
    <row r="60" spans="1:11">
      <c r="A60" s="4" t="str">
        <f t="shared" si="1"/>
        <v/>
      </c>
      <c r="B60" s="8"/>
      <c r="C60" s="4"/>
      <c r="D60" s="4"/>
      <c r="E60" s="4"/>
      <c r="F60" s="4"/>
      <c r="G60" s="4"/>
      <c r="H60" s="8"/>
      <c r="I60" s="4"/>
      <c r="J60" s="4"/>
      <c r="K60" s="4"/>
    </row>
    <row r="61" spans="1:11">
      <c r="A61" s="4" t="str">
        <f t="shared" si="1"/>
        <v/>
      </c>
      <c r="B61" s="8"/>
      <c r="C61" s="4"/>
      <c r="D61" s="4"/>
      <c r="E61" s="4"/>
      <c r="F61" s="4"/>
      <c r="G61" s="4"/>
      <c r="H61" s="8"/>
      <c r="I61" s="4"/>
      <c r="J61" s="4"/>
      <c r="K61" s="4"/>
    </row>
    <row r="62" spans="1:11">
      <c r="A62" s="4" t="str">
        <f t="shared" si="1"/>
        <v/>
      </c>
      <c r="B62" s="8"/>
      <c r="C62" s="4"/>
      <c r="D62" s="4"/>
      <c r="E62" s="4"/>
      <c r="F62" s="4"/>
      <c r="G62" s="4"/>
      <c r="H62" s="8"/>
      <c r="I62" s="4"/>
      <c r="J62" s="4"/>
      <c r="K62" s="4"/>
    </row>
    <row r="63" spans="1:11">
      <c r="A63" s="4" t="str">
        <f t="shared" si="1"/>
        <v/>
      </c>
      <c r="B63" s="8"/>
      <c r="C63" s="4"/>
      <c r="D63" s="4"/>
      <c r="E63" s="4"/>
      <c r="F63" s="4"/>
      <c r="G63" s="4"/>
      <c r="H63" s="8"/>
      <c r="I63" s="4"/>
      <c r="J63" s="4"/>
      <c r="K63" s="4"/>
    </row>
    <row r="64" spans="1:11">
      <c r="A64" s="4" t="str">
        <f t="shared" si="1"/>
        <v/>
      </c>
      <c r="B64" s="8"/>
      <c r="C64" s="4"/>
      <c r="D64" s="4"/>
      <c r="E64" s="4"/>
      <c r="F64" s="4"/>
      <c r="G64" s="4"/>
      <c r="H64" s="8"/>
      <c r="I64" s="4"/>
      <c r="J64" s="4"/>
      <c r="K64" s="4"/>
    </row>
    <row r="65" spans="1:11">
      <c r="A65" s="4" t="str">
        <f t="shared" si="1"/>
        <v/>
      </c>
      <c r="B65" s="8"/>
      <c r="C65" s="4"/>
      <c r="D65" s="4"/>
      <c r="E65" s="4"/>
      <c r="F65" s="4"/>
      <c r="G65" s="4"/>
      <c r="H65" s="8"/>
      <c r="I65" s="4"/>
      <c r="J65" s="4"/>
      <c r="K65" s="4"/>
    </row>
    <row r="66" spans="1:11">
      <c r="A66" s="4" t="str">
        <f t="shared" si="1"/>
        <v/>
      </c>
      <c r="B66" s="8"/>
      <c r="C66" s="4"/>
      <c r="D66" s="4"/>
      <c r="E66" s="4"/>
      <c r="F66" s="4"/>
      <c r="G66" s="4"/>
      <c r="H66" s="8"/>
      <c r="I66" s="4"/>
      <c r="J66" s="4"/>
      <c r="K66" s="4"/>
    </row>
    <row r="67" spans="1:11">
      <c r="A67" s="4" t="str">
        <f t="shared" si="1"/>
        <v/>
      </c>
      <c r="B67" s="8"/>
      <c r="C67" s="4"/>
      <c r="D67" s="4"/>
      <c r="E67" s="4"/>
      <c r="F67" s="4"/>
      <c r="G67" s="4"/>
      <c r="H67" s="8"/>
      <c r="I67" s="4"/>
      <c r="J67" s="4"/>
      <c r="K67" s="4"/>
    </row>
    <row r="68" spans="1:11">
      <c r="A68" s="4" t="str">
        <f t="shared" si="1"/>
        <v/>
      </c>
      <c r="B68" s="8"/>
      <c r="C68" s="4"/>
      <c r="D68" s="4"/>
      <c r="E68" s="4"/>
      <c r="F68" s="4"/>
      <c r="G68" s="4"/>
      <c r="H68" s="8"/>
      <c r="I68" s="4"/>
      <c r="J68" s="4"/>
      <c r="K68" s="4"/>
    </row>
    <row r="69" spans="1:11">
      <c r="A69" s="4" t="str">
        <f t="shared" si="1"/>
        <v/>
      </c>
      <c r="B69" s="8"/>
      <c r="C69" s="4"/>
      <c r="D69" s="4"/>
      <c r="E69" s="4"/>
      <c r="F69" s="4"/>
      <c r="G69" s="4"/>
      <c r="H69" s="8"/>
      <c r="I69" s="4"/>
      <c r="J69" s="4"/>
      <c r="K69" s="4"/>
    </row>
    <row r="70" spans="1:11">
      <c r="A70" s="4" t="str">
        <f t="shared" ref="A70:A105" si="2">IF(C70="","",ROW()-5)</f>
        <v/>
      </c>
      <c r="B70" s="8"/>
      <c r="C70" s="4"/>
      <c r="D70" s="4"/>
      <c r="E70" s="4"/>
      <c r="F70" s="4"/>
      <c r="G70" s="4"/>
      <c r="H70" s="8"/>
      <c r="I70" s="4"/>
      <c r="J70" s="4"/>
      <c r="K70" s="4"/>
    </row>
    <row r="71" spans="1:11">
      <c r="A71" s="4" t="str">
        <f t="shared" si="2"/>
        <v/>
      </c>
      <c r="B71" s="8"/>
      <c r="C71" s="4"/>
      <c r="D71" s="4"/>
      <c r="E71" s="4"/>
      <c r="F71" s="4"/>
      <c r="G71" s="4"/>
      <c r="H71" s="8"/>
      <c r="I71" s="4"/>
      <c r="J71" s="4"/>
      <c r="K71" s="4"/>
    </row>
    <row r="72" spans="1:11">
      <c r="A72" s="4" t="str">
        <f t="shared" si="2"/>
        <v/>
      </c>
      <c r="B72" s="8"/>
      <c r="C72" s="4"/>
      <c r="D72" s="4"/>
      <c r="E72" s="4"/>
      <c r="F72" s="4"/>
      <c r="G72" s="4"/>
      <c r="H72" s="8"/>
      <c r="I72" s="4"/>
      <c r="J72" s="4"/>
      <c r="K72" s="4"/>
    </row>
    <row r="73" spans="1:11">
      <c r="A73" s="4" t="str">
        <f t="shared" si="2"/>
        <v/>
      </c>
      <c r="B73" s="8"/>
      <c r="C73" s="4"/>
      <c r="D73" s="4"/>
      <c r="E73" s="4"/>
      <c r="F73" s="4"/>
      <c r="G73" s="4"/>
      <c r="H73" s="8"/>
      <c r="I73" s="4"/>
      <c r="J73" s="4"/>
      <c r="K73" s="4"/>
    </row>
    <row r="74" spans="1:11">
      <c r="A74" s="4" t="str">
        <f t="shared" si="2"/>
        <v/>
      </c>
      <c r="B74" s="8"/>
      <c r="C74" s="4"/>
      <c r="D74" s="4"/>
      <c r="E74" s="4"/>
      <c r="F74" s="4"/>
      <c r="G74" s="4"/>
      <c r="H74" s="8"/>
      <c r="I74" s="4"/>
      <c r="J74" s="4"/>
      <c r="K74" s="4"/>
    </row>
    <row r="75" spans="1:11">
      <c r="A75" s="4" t="str">
        <f t="shared" si="2"/>
        <v/>
      </c>
      <c r="B75" s="8"/>
      <c r="C75" s="4"/>
      <c r="D75" s="4"/>
      <c r="E75" s="4"/>
      <c r="F75" s="4"/>
      <c r="G75" s="4"/>
      <c r="H75" s="8"/>
      <c r="I75" s="4"/>
      <c r="J75" s="4"/>
      <c r="K75" s="4"/>
    </row>
    <row r="76" spans="1:11">
      <c r="A76" s="4" t="str">
        <f t="shared" si="2"/>
        <v/>
      </c>
      <c r="B76" s="8"/>
      <c r="C76" s="4"/>
      <c r="D76" s="4"/>
      <c r="E76" s="4"/>
      <c r="F76" s="4"/>
      <c r="G76" s="4"/>
      <c r="H76" s="8"/>
      <c r="I76" s="4"/>
      <c r="J76" s="4"/>
      <c r="K76" s="4"/>
    </row>
    <row r="77" spans="1:11">
      <c r="A77" s="4" t="str">
        <f t="shared" si="2"/>
        <v/>
      </c>
      <c r="B77" s="8"/>
      <c r="C77" s="4"/>
      <c r="D77" s="4"/>
      <c r="E77" s="4"/>
      <c r="F77" s="4"/>
      <c r="G77" s="4"/>
      <c r="H77" s="8"/>
      <c r="I77" s="4"/>
      <c r="J77" s="4"/>
      <c r="K77" s="4"/>
    </row>
    <row r="78" spans="1:11">
      <c r="A78" s="4" t="str">
        <f t="shared" si="2"/>
        <v/>
      </c>
      <c r="B78" s="8"/>
      <c r="C78" s="4"/>
      <c r="D78" s="4"/>
      <c r="E78" s="4"/>
      <c r="F78" s="4"/>
      <c r="G78" s="4"/>
      <c r="H78" s="8"/>
      <c r="I78" s="4"/>
      <c r="J78" s="4"/>
      <c r="K78" s="4"/>
    </row>
    <row r="79" spans="1:11">
      <c r="A79" s="4" t="str">
        <f t="shared" si="2"/>
        <v/>
      </c>
      <c r="B79" s="8"/>
      <c r="C79" s="4"/>
      <c r="D79" s="4"/>
      <c r="E79" s="4"/>
      <c r="F79" s="4"/>
      <c r="G79" s="4"/>
      <c r="H79" s="8"/>
      <c r="I79" s="4"/>
      <c r="J79" s="4"/>
      <c r="K79" s="4"/>
    </row>
    <row r="80" spans="1:11">
      <c r="A80" s="4" t="str">
        <f t="shared" si="2"/>
        <v/>
      </c>
      <c r="B80" s="8"/>
      <c r="C80" s="4"/>
      <c r="D80" s="4"/>
      <c r="E80" s="4"/>
      <c r="F80" s="4"/>
      <c r="G80" s="4"/>
      <c r="H80" s="8"/>
      <c r="I80" s="4"/>
      <c r="J80" s="4"/>
      <c r="K80" s="4"/>
    </row>
    <row r="81" spans="1:11">
      <c r="A81" s="4" t="str">
        <f t="shared" si="2"/>
        <v/>
      </c>
      <c r="B81" s="8"/>
      <c r="C81" s="4"/>
      <c r="D81" s="4"/>
      <c r="E81" s="4"/>
      <c r="F81" s="4"/>
      <c r="G81" s="4"/>
      <c r="H81" s="8"/>
      <c r="I81" s="4"/>
      <c r="J81" s="4"/>
      <c r="K81" s="4"/>
    </row>
    <row r="82" spans="1:11">
      <c r="A82" s="4" t="str">
        <f t="shared" si="2"/>
        <v/>
      </c>
      <c r="B82" s="8"/>
      <c r="C82" s="4"/>
      <c r="D82" s="4"/>
      <c r="E82" s="4"/>
      <c r="F82" s="4"/>
      <c r="G82" s="4"/>
      <c r="H82" s="8"/>
      <c r="I82" s="4"/>
      <c r="J82" s="4"/>
      <c r="K82" s="4"/>
    </row>
    <row r="83" spans="1:11">
      <c r="A83" s="4" t="str">
        <f t="shared" si="2"/>
        <v/>
      </c>
      <c r="B83" s="8"/>
      <c r="C83" s="4"/>
      <c r="D83" s="4"/>
      <c r="E83" s="4"/>
      <c r="F83" s="4"/>
      <c r="G83" s="4"/>
      <c r="H83" s="8"/>
      <c r="I83" s="4"/>
      <c r="J83" s="4"/>
      <c r="K83" s="4"/>
    </row>
    <row r="84" spans="1:11">
      <c r="A84" s="4" t="str">
        <f t="shared" si="2"/>
        <v/>
      </c>
      <c r="B84" s="8"/>
      <c r="C84" s="4"/>
      <c r="D84" s="4"/>
      <c r="E84" s="4"/>
      <c r="F84" s="4"/>
      <c r="G84" s="4"/>
      <c r="H84" s="8"/>
      <c r="I84" s="4"/>
      <c r="J84" s="4"/>
      <c r="K84" s="4"/>
    </row>
    <row r="85" spans="1:11">
      <c r="A85" s="4" t="str">
        <f t="shared" si="2"/>
        <v/>
      </c>
      <c r="B85" s="8"/>
      <c r="C85" s="4"/>
      <c r="D85" s="4"/>
      <c r="E85" s="4"/>
      <c r="F85" s="4"/>
      <c r="G85" s="4"/>
      <c r="H85" s="8"/>
      <c r="I85" s="4"/>
      <c r="J85" s="4"/>
      <c r="K85" s="4"/>
    </row>
    <row r="86" spans="1:11">
      <c r="A86" s="4" t="str">
        <f t="shared" si="2"/>
        <v/>
      </c>
      <c r="B86" s="8"/>
      <c r="C86" s="4"/>
      <c r="D86" s="4"/>
      <c r="E86" s="4"/>
      <c r="F86" s="4"/>
      <c r="G86" s="4"/>
      <c r="H86" s="8"/>
      <c r="I86" s="4"/>
      <c r="J86" s="4"/>
      <c r="K86" s="4"/>
    </row>
    <row r="87" spans="1:11">
      <c r="A87" s="4" t="str">
        <f t="shared" si="2"/>
        <v/>
      </c>
      <c r="B87" s="8"/>
      <c r="C87" s="4"/>
      <c r="D87" s="4"/>
      <c r="E87" s="4"/>
      <c r="F87" s="4"/>
      <c r="G87" s="4"/>
      <c r="H87" s="8"/>
      <c r="I87" s="4"/>
      <c r="J87" s="4"/>
      <c r="K87" s="4"/>
    </row>
    <row r="88" spans="1:11">
      <c r="A88" s="4" t="str">
        <f t="shared" si="2"/>
        <v/>
      </c>
      <c r="B88" s="8"/>
      <c r="C88" s="4"/>
      <c r="D88" s="4"/>
      <c r="E88" s="4"/>
      <c r="F88" s="4"/>
      <c r="G88" s="4"/>
      <c r="H88" s="8"/>
      <c r="I88" s="4"/>
      <c r="J88" s="4"/>
      <c r="K88" s="4"/>
    </row>
    <row r="89" spans="1:11">
      <c r="A89" s="4" t="str">
        <f t="shared" si="2"/>
        <v/>
      </c>
      <c r="B89" s="8"/>
      <c r="C89" s="4"/>
      <c r="D89" s="4"/>
      <c r="E89" s="4"/>
      <c r="F89" s="4"/>
      <c r="G89" s="4"/>
      <c r="H89" s="8"/>
      <c r="I89" s="4"/>
      <c r="J89" s="4"/>
      <c r="K89" s="4"/>
    </row>
    <row r="90" spans="1:11">
      <c r="A90" s="4" t="str">
        <f t="shared" si="2"/>
        <v/>
      </c>
      <c r="B90" s="8"/>
      <c r="C90" s="4"/>
      <c r="D90" s="4"/>
      <c r="E90" s="4"/>
      <c r="F90" s="4"/>
      <c r="G90" s="4"/>
      <c r="H90" s="8"/>
      <c r="I90" s="4"/>
      <c r="J90" s="4"/>
      <c r="K90" s="4"/>
    </row>
    <row r="91" spans="1:11">
      <c r="A91" s="4" t="str">
        <f t="shared" si="2"/>
        <v/>
      </c>
      <c r="B91" s="8"/>
      <c r="C91" s="4"/>
      <c r="D91" s="4"/>
      <c r="E91" s="4"/>
      <c r="F91" s="4"/>
      <c r="G91" s="4"/>
      <c r="H91" s="8"/>
      <c r="I91" s="4"/>
      <c r="J91" s="4"/>
      <c r="K91" s="4"/>
    </row>
    <row r="92" spans="1:11">
      <c r="A92" s="4" t="str">
        <f t="shared" si="2"/>
        <v/>
      </c>
      <c r="B92" s="8"/>
      <c r="C92" s="4"/>
      <c r="D92" s="4"/>
      <c r="E92" s="4"/>
      <c r="F92" s="4"/>
      <c r="G92" s="4"/>
      <c r="H92" s="8"/>
      <c r="I92" s="4"/>
      <c r="J92" s="4"/>
      <c r="K92" s="4"/>
    </row>
    <row r="93" spans="1:11">
      <c r="A93" s="4" t="str">
        <f t="shared" si="2"/>
        <v/>
      </c>
      <c r="B93" s="8"/>
      <c r="C93" s="4"/>
      <c r="D93" s="4"/>
      <c r="E93" s="4"/>
      <c r="F93" s="4"/>
      <c r="G93" s="4"/>
      <c r="H93" s="8"/>
      <c r="I93" s="4"/>
      <c r="J93" s="4"/>
      <c r="K93" s="4"/>
    </row>
    <row r="94" spans="1:11">
      <c r="A94" s="4" t="str">
        <f t="shared" si="2"/>
        <v/>
      </c>
      <c r="B94" s="8"/>
      <c r="C94" s="4"/>
      <c r="D94" s="4"/>
      <c r="E94" s="4"/>
      <c r="F94" s="4"/>
      <c r="G94" s="4"/>
      <c r="H94" s="8"/>
      <c r="I94" s="4"/>
      <c r="J94" s="4"/>
      <c r="K94" s="4"/>
    </row>
    <row r="95" spans="1:11">
      <c r="A95" s="4" t="str">
        <f t="shared" si="2"/>
        <v/>
      </c>
      <c r="B95" s="8"/>
      <c r="C95" s="4"/>
      <c r="D95" s="4"/>
      <c r="E95" s="4"/>
      <c r="F95" s="4"/>
      <c r="G95" s="4"/>
      <c r="H95" s="8"/>
      <c r="I95" s="4"/>
      <c r="J95" s="4"/>
      <c r="K95" s="4"/>
    </row>
    <row r="96" spans="1:11">
      <c r="A96" s="4" t="str">
        <f t="shared" si="2"/>
        <v/>
      </c>
      <c r="B96" s="8"/>
      <c r="C96" s="4"/>
      <c r="D96" s="4"/>
      <c r="E96" s="4"/>
      <c r="F96" s="4"/>
      <c r="G96" s="4"/>
      <c r="H96" s="8"/>
      <c r="I96" s="4"/>
      <c r="J96" s="4"/>
      <c r="K96" s="4"/>
    </row>
    <row r="97" spans="1:11">
      <c r="A97" s="4" t="str">
        <f t="shared" si="2"/>
        <v/>
      </c>
      <c r="B97" s="8"/>
      <c r="C97" s="4"/>
      <c r="D97" s="4"/>
      <c r="E97" s="4"/>
      <c r="F97" s="4"/>
      <c r="G97" s="4"/>
      <c r="H97" s="8"/>
      <c r="I97" s="4"/>
      <c r="J97" s="4"/>
      <c r="K97" s="4"/>
    </row>
    <row r="98" spans="1:11">
      <c r="A98" s="4" t="str">
        <f t="shared" si="2"/>
        <v/>
      </c>
      <c r="B98" s="8"/>
      <c r="C98" s="4"/>
      <c r="D98" s="4"/>
      <c r="E98" s="4"/>
      <c r="F98" s="4"/>
      <c r="G98" s="4"/>
      <c r="H98" s="8"/>
      <c r="I98" s="4"/>
      <c r="J98" s="4"/>
      <c r="K98" s="4"/>
    </row>
    <row r="99" spans="1:11">
      <c r="A99" s="4" t="str">
        <f t="shared" si="2"/>
        <v/>
      </c>
      <c r="B99" s="8"/>
      <c r="C99" s="4"/>
      <c r="D99" s="4"/>
      <c r="E99" s="4"/>
      <c r="F99" s="4"/>
      <c r="G99" s="4"/>
      <c r="H99" s="8"/>
      <c r="I99" s="4"/>
      <c r="J99" s="4"/>
      <c r="K99" s="4"/>
    </row>
    <row r="100" spans="1:11">
      <c r="A100" s="4" t="str">
        <f t="shared" si="2"/>
        <v/>
      </c>
      <c r="B100" s="8"/>
      <c r="C100" s="4"/>
      <c r="D100" s="4"/>
      <c r="E100" s="4"/>
      <c r="F100" s="4"/>
      <c r="G100" s="4"/>
      <c r="H100" s="8"/>
      <c r="I100" s="4"/>
      <c r="J100" s="4"/>
      <c r="K100" s="4"/>
    </row>
    <row r="101" spans="1:11">
      <c r="A101" s="4" t="str">
        <f t="shared" si="2"/>
        <v/>
      </c>
      <c r="B101" s="8"/>
      <c r="C101" s="4"/>
      <c r="D101" s="4"/>
      <c r="E101" s="4"/>
      <c r="F101" s="4"/>
      <c r="G101" s="4"/>
      <c r="H101" s="8"/>
      <c r="I101" s="4"/>
      <c r="J101" s="4"/>
      <c r="K101" s="4"/>
    </row>
    <row r="102" spans="1:11">
      <c r="A102" s="4" t="str">
        <f t="shared" si="2"/>
        <v/>
      </c>
      <c r="B102" s="8"/>
      <c r="C102" s="4"/>
      <c r="D102" s="4"/>
      <c r="E102" s="4"/>
      <c r="F102" s="4"/>
      <c r="G102" s="4"/>
      <c r="H102" s="8"/>
      <c r="I102" s="4"/>
      <c r="J102" s="4"/>
      <c r="K102" s="4"/>
    </row>
    <row r="103" spans="1:11">
      <c r="A103" s="4" t="str">
        <f t="shared" si="2"/>
        <v/>
      </c>
      <c r="B103" s="8"/>
      <c r="C103" s="4"/>
      <c r="D103" s="4"/>
      <c r="E103" s="4"/>
      <c r="F103" s="4"/>
      <c r="G103" s="4"/>
      <c r="H103" s="8"/>
      <c r="I103" s="4"/>
      <c r="J103" s="4"/>
      <c r="K103" s="4"/>
    </row>
    <row r="104" spans="1:11">
      <c r="A104" s="4" t="str">
        <f t="shared" si="2"/>
        <v/>
      </c>
      <c r="B104" s="8"/>
      <c r="C104" s="4"/>
      <c r="D104" s="4"/>
      <c r="E104" s="4"/>
      <c r="F104" s="4"/>
      <c r="G104" s="4"/>
      <c r="H104" s="8"/>
      <c r="I104" s="4"/>
      <c r="J104" s="4"/>
      <c r="K104" s="4"/>
    </row>
    <row r="105" spans="1:11">
      <c r="A105" s="4" t="str">
        <f t="shared" si="2"/>
        <v/>
      </c>
      <c r="B105" s="8"/>
      <c r="C105" s="4"/>
      <c r="D105" s="4"/>
      <c r="E105" s="4"/>
      <c r="F105" s="4"/>
      <c r="G105" s="4"/>
      <c r="H105" s="8"/>
      <c r="I105" s="4"/>
      <c r="J105" s="4"/>
      <c r="K105" s="4"/>
    </row>
  </sheetData>
  <mergeCells count="2">
    <mergeCell ref="A1:K1"/>
    <mergeCell ref="A2:K2"/>
  </mergeCells>
  <dataValidations count="1">
    <dataValidation type="list" sqref="I6:I105" xr:uid="{00000000-0002-0000-0900-000000000000}">
      <formula1>"Nyitott,Felülvizsgálandó,Lezárt"</formula1>
    </dataValidation>
  </dataValidation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05"/>
  <sheetViews>
    <sheetView workbookViewId="0"/>
  </sheetViews>
  <sheetFormatPr defaultRowHeight="14.25"/>
  <cols>
    <col min="1" max="1" width="32" customWidth="1"/>
    <col min="2" max="2" width="24" customWidth="1"/>
    <col min="3" max="4" width="18" customWidth="1"/>
    <col min="5" max="5" width="20" customWidth="1"/>
    <col min="6" max="6" width="18" customWidth="1"/>
    <col min="7" max="7" width="15" customWidth="1"/>
    <col min="8" max="8" width="16" customWidth="1"/>
    <col min="9" max="9" width="36" customWidth="1"/>
    <col min="10" max="10" width="18" customWidth="1"/>
    <col min="11" max="11" width="14" customWidth="1"/>
    <col min="12" max="12" width="16" customWidth="1"/>
  </cols>
  <sheetData>
    <row r="1" spans="1:15" ht="33.950000000000003" customHeight="1">
      <c r="A1" s="32" t="s">
        <v>194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10"/>
      <c r="N1" s="10"/>
      <c r="O1" s="10"/>
    </row>
    <row r="2" spans="1:15" ht="24.95" customHeight="1">
      <c r="A2" s="33" t="s">
        <v>195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10"/>
      <c r="N2" s="10"/>
      <c r="O2" s="10"/>
    </row>
    <row r="3" spans="1:15" ht="27.95" customHeight="1">
      <c r="A3" s="42" t="s">
        <v>196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5" ht="26.1" customHeight="1">
      <c r="A4" s="43" t="s">
        <v>197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</row>
    <row r="5" spans="1:15" ht="30" customHeight="1">
      <c r="A5" s="5" t="s">
        <v>198</v>
      </c>
      <c r="B5" s="5" t="s">
        <v>199</v>
      </c>
      <c r="C5" s="5" t="s">
        <v>91</v>
      </c>
      <c r="D5" s="5" t="s">
        <v>200</v>
      </c>
      <c r="E5" s="5" t="s">
        <v>201</v>
      </c>
      <c r="F5" s="5" t="s">
        <v>202</v>
      </c>
      <c r="G5" s="5" t="s">
        <v>85</v>
      </c>
      <c r="H5" s="5" t="s">
        <v>203</v>
      </c>
      <c r="I5" s="5" t="s">
        <v>204</v>
      </c>
      <c r="J5" s="5" t="s">
        <v>150</v>
      </c>
      <c r="K5" s="5" t="s">
        <v>184</v>
      </c>
      <c r="L5" s="5" t="s">
        <v>174</v>
      </c>
    </row>
    <row r="6" spans="1:15">
      <c r="A6" s="4"/>
      <c r="B6" s="4"/>
      <c r="C6" s="4"/>
      <c r="D6" s="4"/>
      <c r="E6" s="4"/>
      <c r="F6" s="4"/>
      <c r="G6" s="12" t="str">
        <f t="shared" ref="G6:G37" si="0">IF(A6="","",IF(COUNTA(C6:F6)&lt;4,"",IF(OR(NOT(ISNUMBER(C6)),NOT(ISNUMBER(D6)),NOT(ISNUMBER(E6)),NOT(ISNUMBER(F6)),C6&lt;1,C6&gt;5,D6&lt;1,D6&gt;5,E6&lt;1,E6&gt;5,F6&lt;1,F6&gt;5),"Hibás adat",ROUND((C6*0.4)+((6-D6)*0.2)+((6-E6)*0.2)+((6-F6)*0.2),1))))</f>
        <v/>
      </c>
      <c r="H6" s="12" t="str">
        <f t="shared" ref="H6:H37" si="1">IF(G6="","",IF(NOT(ISNUMBER(G6)),"Hibás adat",IF(G6&gt;=4,"Kritikus",IF(G6&gt;=3,"Magas",IF(G6&gt;=2,"Közepes","Alacsony")))))</f>
        <v/>
      </c>
      <c r="I6" s="4"/>
      <c r="J6" s="4"/>
      <c r="K6" s="8"/>
      <c r="L6" s="4"/>
    </row>
    <row r="7" spans="1:15">
      <c r="A7" s="4"/>
      <c r="B7" s="4"/>
      <c r="C7" s="4"/>
      <c r="D7" s="4"/>
      <c r="E7" s="4"/>
      <c r="F7" s="4"/>
      <c r="G7" s="12" t="str">
        <f t="shared" si="0"/>
        <v/>
      </c>
      <c r="H7" s="12" t="str">
        <f t="shared" si="1"/>
        <v/>
      </c>
      <c r="I7" s="4"/>
      <c r="J7" s="4"/>
      <c r="K7" s="8"/>
      <c r="L7" s="4"/>
    </row>
    <row r="8" spans="1:15">
      <c r="A8" s="4"/>
      <c r="B8" s="4"/>
      <c r="C8" s="4"/>
      <c r="D8" s="4"/>
      <c r="E8" s="4"/>
      <c r="F8" s="4"/>
      <c r="G8" s="12" t="str">
        <f t="shared" si="0"/>
        <v/>
      </c>
      <c r="H8" s="12" t="str">
        <f t="shared" si="1"/>
        <v/>
      </c>
      <c r="I8" s="4"/>
      <c r="J8" s="4"/>
      <c r="K8" s="8"/>
      <c r="L8" s="4"/>
    </row>
    <row r="9" spans="1:15">
      <c r="A9" s="4"/>
      <c r="B9" s="4"/>
      <c r="C9" s="4"/>
      <c r="D9" s="4"/>
      <c r="E9" s="4"/>
      <c r="F9" s="4"/>
      <c r="G9" s="12" t="str">
        <f t="shared" si="0"/>
        <v/>
      </c>
      <c r="H9" s="12" t="str">
        <f t="shared" si="1"/>
        <v/>
      </c>
      <c r="I9" s="4"/>
      <c r="J9" s="4"/>
      <c r="K9" s="8"/>
      <c r="L9" s="4"/>
    </row>
    <row r="10" spans="1:15">
      <c r="A10" s="4"/>
      <c r="B10" s="4"/>
      <c r="C10" s="4"/>
      <c r="D10" s="4"/>
      <c r="E10" s="4"/>
      <c r="F10" s="4"/>
      <c r="G10" s="12" t="str">
        <f t="shared" si="0"/>
        <v/>
      </c>
      <c r="H10" s="12" t="str">
        <f t="shared" si="1"/>
        <v/>
      </c>
      <c r="I10" s="4"/>
      <c r="J10" s="4"/>
      <c r="K10" s="8"/>
      <c r="L10" s="4"/>
    </row>
    <row r="11" spans="1:15">
      <c r="A11" s="4"/>
      <c r="B11" s="4"/>
      <c r="C11" s="4"/>
      <c r="D11" s="4"/>
      <c r="E11" s="4"/>
      <c r="F11" s="4"/>
      <c r="G11" s="12" t="str">
        <f t="shared" si="0"/>
        <v/>
      </c>
      <c r="H11" s="12" t="str">
        <f t="shared" si="1"/>
        <v/>
      </c>
      <c r="I11" s="4"/>
      <c r="J11" s="4"/>
      <c r="K11" s="8"/>
      <c r="L11" s="4"/>
    </row>
    <row r="12" spans="1:15">
      <c r="A12" s="4"/>
      <c r="B12" s="4"/>
      <c r="C12" s="4"/>
      <c r="D12" s="4"/>
      <c r="E12" s="4"/>
      <c r="F12" s="4"/>
      <c r="G12" s="12" t="str">
        <f t="shared" si="0"/>
        <v/>
      </c>
      <c r="H12" s="12" t="str">
        <f t="shared" si="1"/>
        <v/>
      </c>
      <c r="I12" s="4"/>
      <c r="J12" s="4"/>
      <c r="K12" s="8"/>
      <c r="L12" s="4"/>
    </row>
    <row r="13" spans="1:15">
      <c r="A13" s="4"/>
      <c r="B13" s="4"/>
      <c r="C13" s="4"/>
      <c r="D13" s="4"/>
      <c r="E13" s="4"/>
      <c r="F13" s="4"/>
      <c r="G13" s="12" t="str">
        <f t="shared" si="0"/>
        <v/>
      </c>
      <c r="H13" s="12" t="str">
        <f t="shared" si="1"/>
        <v/>
      </c>
      <c r="I13" s="4"/>
      <c r="J13" s="4"/>
      <c r="K13" s="8"/>
      <c r="L13" s="4"/>
    </row>
    <row r="14" spans="1:15">
      <c r="A14" s="4"/>
      <c r="B14" s="4"/>
      <c r="C14" s="4"/>
      <c r="D14" s="4"/>
      <c r="E14" s="4"/>
      <c r="F14" s="4"/>
      <c r="G14" s="12" t="str">
        <f t="shared" si="0"/>
        <v/>
      </c>
      <c r="H14" s="12" t="str">
        <f t="shared" si="1"/>
        <v/>
      </c>
      <c r="I14" s="4"/>
      <c r="J14" s="4"/>
      <c r="K14" s="8"/>
      <c r="L14" s="4"/>
    </row>
    <row r="15" spans="1:15">
      <c r="A15" s="4"/>
      <c r="B15" s="4"/>
      <c r="C15" s="4"/>
      <c r="D15" s="4"/>
      <c r="E15" s="4"/>
      <c r="F15" s="4"/>
      <c r="G15" s="12" t="str">
        <f t="shared" si="0"/>
        <v/>
      </c>
      <c r="H15" s="12" t="str">
        <f t="shared" si="1"/>
        <v/>
      </c>
      <c r="I15" s="4"/>
      <c r="J15" s="4"/>
      <c r="K15" s="8"/>
      <c r="L15" s="4"/>
    </row>
    <row r="16" spans="1:15">
      <c r="A16" s="4"/>
      <c r="B16" s="4"/>
      <c r="C16" s="4"/>
      <c r="D16" s="4"/>
      <c r="E16" s="4"/>
      <c r="F16" s="4"/>
      <c r="G16" s="12" t="str">
        <f t="shared" si="0"/>
        <v/>
      </c>
      <c r="H16" s="12" t="str">
        <f t="shared" si="1"/>
        <v/>
      </c>
      <c r="I16" s="4"/>
      <c r="J16" s="4"/>
      <c r="K16" s="8"/>
      <c r="L16" s="4"/>
    </row>
    <row r="17" spans="1:12">
      <c r="A17" s="4"/>
      <c r="B17" s="4"/>
      <c r="C17" s="4"/>
      <c r="D17" s="4"/>
      <c r="E17" s="4"/>
      <c r="F17" s="4"/>
      <c r="G17" s="12" t="str">
        <f t="shared" si="0"/>
        <v/>
      </c>
      <c r="H17" s="12" t="str">
        <f t="shared" si="1"/>
        <v/>
      </c>
      <c r="I17" s="4"/>
      <c r="J17" s="4"/>
      <c r="K17" s="8"/>
      <c r="L17" s="4"/>
    </row>
    <row r="18" spans="1:12">
      <c r="A18" s="4"/>
      <c r="B18" s="4"/>
      <c r="C18" s="4"/>
      <c r="D18" s="4"/>
      <c r="E18" s="4"/>
      <c r="F18" s="4"/>
      <c r="G18" s="12" t="str">
        <f t="shared" si="0"/>
        <v/>
      </c>
      <c r="H18" s="12" t="str">
        <f t="shared" si="1"/>
        <v/>
      </c>
      <c r="I18" s="4"/>
      <c r="J18" s="4"/>
      <c r="K18" s="8"/>
      <c r="L18" s="4"/>
    </row>
    <row r="19" spans="1:12">
      <c r="A19" s="4"/>
      <c r="B19" s="4"/>
      <c r="C19" s="4"/>
      <c r="D19" s="4"/>
      <c r="E19" s="4"/>
      <c r="F19" s="4"/>
      <c r="G19" s="12" t="str">
        <f t="shared" si="0"/>
        <v/>
      </c>
      <c r="H19" s="12" t="str">
        <f t="shared" si="1"/>
        <v/>
      </c>
      <c r="I19" s="4"/>
      <c r="J19" s="4"/>
      <c r="K19" s="8"/>
      <c r="L19" s="4"/>
    </row>
    <row r="20" spans="1:12">
      <c r="A20" s="4"/>
      <c r="B20" s="4"/>
      <c r="C20" s="4"/>
      <c r="D20" s="4"/>
      <c r="E20" s="4"/>
      <c r="F20" s="4"/>
      <c r="G20" s="12" t="str">
        <f t="shared" si="0"/>
        <v/>
      </c>
      <c r="H20" s="12" t="str">
        <f t="shared" si="1"/>
        <v/>
      </c>
      <c r="I20" s="4"/>
      <c r="J20" s="4"/>
      <c r="K20" s="8"/>
      <c r="L20" s="4"/>
    </row>
    <row r="21" spans="1:12">
      <c r="A21" s="4"/>
      <c r="B21" s="4"/>
      <c r="C21" s="4"/>
      <c r="D21" s="4"/>
      <c r="E21" s="4"/>
      <c r="F21" s="4"/>
      <c r="G21" s="12" t="str">
        <f t="shared" si="0"/>
        <v/>
      </c>
      <c r="H21" s="12" t="str">
        <f t="shared" si="1"/>
        <v/>
      </c>
      <c r="I21" s="4"/>
      <c r="J21" s="4"/>
      <c r="K21" s="8"/>
      <c r="L21" s="4"/>
    </row>
    <row r="22" spans="1:12">
      <c r="A22" s="4"/>
      <c r="B22" s="4"/>
      <c r="C22" s="4"/>
      <c r="D22" s="4"/>
      <c r="E22" s="4"/>
      <c r="F22" s="4"/>
      <c r="G22" s="12" t="str">
        <f t="shared" si="0"/>
        <v/>
      </c>
      <c r="H22" s="12" t="str">
        <f t="shared" si="1"/>
        <v/>
      </c>
      <c r="I22" s="4"/>
      <c r="J22" s="4"/>
      <c r="K22" s="8"/>
      <c r="L22" s="4"/>
    </row>
    <row r="23" spans="1:12">
      <c r="A23" s="4"/>
      <c r="B23" s="4"/>
      <c r="C23" s="4"/>
      <c r="D23" s="4"/>
      <c r="E23" s="4"/>
      <c r="F23" s="4"/>
      <c r="G23" s="12" t="str">
        <f t="shared" si="0"/>
        <v/>
      </c>
      <c r="H23" s="12" t="str">
        <f t="shared" si="1"/>
        <v/>
      </c>
      <c r="I23" s="4"/>
      <c r="J23" s="4"/>
      <c r="K23" s="8"/>
      <c r="L23" s="4"/>
    </row>
    <row r="24" spans="1:12">
      <c r="A24" s="4"/>
      <c r="B24" s="4"/>
      <c r="C24" s="4"/>
      <c r="D24" s="4"/>
      <c r="E24" s="4"/>
      <c r="F24" s="4"/>
      <c r="G24" s="12" t="str">
        <f t="shared" si="0"/>
        <v/>
      </c>
      <c r="H24" s="12" t="str">
        <f t="shared" si="1"/>
        <v/>
      </c>
      <c r="I24" s="4"/>
      <c r="J24" s="4"/>
      <c r="K24" s="8"/>
      <c r="L24" s="4"/>
    </row>
    <row r="25" spans="1:12">
      <c r="A25" s="4"/>
      <c r="B25" s="4"/>
      <c r="C25" s="4"/>
      <c r="D25" s="4"/>
      <c r="E25" s="4"/>
      <c r="F25" s="4"/>
      <c r="G25" s="12" t="str">
        <f t="shared" si="0"/>
        <v/>
      </c>
      <c r="H25" s="12" t="str">
        <f t="shared" si="1"/>
        <v/>
      </c>
      <c r="I25" s="4"/>
      <c r="J25" s="4"/>
      <c r="K25" s="8"/>
      <c r="L25" s="4"/>
    </row>
    <row r="26" spans="1:12">
      <c r="A26" s="4"/>
      <c r="B26" s="4"/>
      <c r="C26" s="4"/>
      <c r="D26" s="4"/>
      <c r="E26" s="4"/>
      <c r="F26" s="4"/>
      <c r="G26" s="12" t="str">
        <f t="shared" si="0"/>
        <v/>
      </c>
      <c r="H26" s="12" t="str">
        <f t="shared" si="1"/>
        <v/>
      </c>
      <c r="I26" s="4"/>
      <c r="J26" s="4"/>
      <c r="K26" s="8"/>
      <c r="L26" s="4"/>
    </row>
    <row r="27" spans="1:12">
      <c r="A27" s="4"/>
      <c r="B27" s="4"/>
      <c r="C27" s="4"/>
      <c r="D27" s="4"/>
      <c r="E27" s="4"/>
      <c r="F27" s="4"/>
      <c r="G27" s="12" t="str">
        <f t="shared" si="0"/>
        <v/>
      </c>
      <c r="H27" s="12" t="str">
        <f t="shared" si="1"/>
        <v/>
      </c>
      <c r="I27" s="4"/>
      <c r="J27" s="4"/>
      <c r="K27" s="8"/>
      <c r="L27" s="4"/>
    </row>
    <row r="28" spans="1:12">
      <c r="A28" s="4"/>
      <c r="B28" s="4"/>
      <c r="C28" s="4"/>
      <c r="D28" s="4"/>
      <c r="E28" s="4"/>
      <c r="F28" s="4"/>
      <c r="G28" s="12" t="str">
        <f t="shared" si="0"/>
        <v/>
      </c>
      <c r="H28" s="12" t="str">
        <f t="shared" si="1"/>
        <v/>
      </c>
      <c r="I28" s="4"/>
      <c r="J28" s="4"/>
      <c r="K28" s="8"/>
      <c r="L28" s="4"/>
    </row>
    <row r="29" spans="1:12">
      <c r="A29" s="4"/>
      <c r="B29" s="4"/>
      <c r="C29" s="4"/>
      <c r="D29" s="4"/>
      <c r="E29" s="4"/>
      <c r="F29" s="4"/>
      <c r="G29" s="12" t="str">
        <f t="shared" si="0"/>
        <v/>
      </c>
      <c r="H29" s="12" t="str">
        <f t="shared" si="1"/>
        <v/>
      </c>
      <c r="I29" s="4"/>
      <c r="J29" s="4"/>
      <c r="K29" s="8"/>
      <c r="L29" s="4"/>
    </row>
    <row r="30" spans="1:12">
      <c r="A30" s="4"/>
      <c r="B30" s="4"/>
      <c r="C30" s="4"/>
      <c r="D30" s="4"/>
      <c r="E30" s="4"/>
      <c r="F30" s="4"/>
      <c r="G30" s="12" t="str">
        <f t="shared" si="0"/>
        <v/>
      </c>
      <c r="H30" s="12" t="str">
        <f t="shared" si="1"/>
        <v/>
      </c>
      <c r="I30" s="4"/>
      <c r="J30" s="4"/>
      <c r="K30" s="8"/>
      <c r="L30" s="4"/>
    </row>
    <row r="31" spans="1:12">
      <c r="A31" s="4"/>
      <c r="B31" s="4"/>
      <c r="C31" s="4"/>
      <c r="D31" s="4"/>
      <c r="E31" s="4"/>
      <c r="F31" s="4"/>
      <c r="G31" s="12" t="str">
        <f t="shared" si="0"/>
        <v/>
      </c>
      <c r="H31" s="12" t="str">
        <f t="shared" si="1"/>
        <v/>
      </c>
      <c r="I31" s="4"/>
      <c r="J31" s="4"/>
      <c r="K31" s="8"/>
      <c r="L31" s="4"/>
    </row>
    <row r="32" spans="1:12">
      <c r="A32" s="4"/>
      <c r="B32" s="4"/>
      <c r="C32" s="4"/>
      <c r="D32" s="4"/>
      <c r="E32" s="4"/>
      <c r="F32" s="4"/>
      <c r="G32" s="12" t="str">
        <f t="shared" si="0"/>
        <v/>
      </c>
      <c r="H32" s="12" t="str">
        <f t="shared" si="1"/>
        <v/>
      </c>
      <c r="I32" s="4"/>
      <c r="J32" s="4"/>
      <c r="K32" s="8"/>
      <c r="L32" s="4"/>
    </row>
    <row r="33" spans="1:12">
      <c r="A33" s="4"/>
      <c r="B33" s="4"/>
      <c r="C33" s="4"/>
      <c r="D33" s="4"/>
      <c r="E33" s="4"/>
      <c r="F33" s="4"/>
      <c r="G33" s="12" t="str">
        <f t="shared" si="0"/>
        <v/>
      </c>
      <c r="H33" s="12" t="str">
        <f t="shared" si="1"/>
        <v/>
      </c>
      <c r="I33" s="4"/>
      <c r="J33" s="4"/>
      <c r="K33" s="8"/>
      <c r="L33" s="4"/>
    </row>
    <row r="34" spans="1:12">
      <c r="A34" s="4"/>
      <c r="B34" s="4"/>
      <c r="C34" s="4"/>
      <c r="D34" s="4"/>
      <c r="E34" s="4"/>
      <c r="F34" s="4"/>
      <c r="G34" s="12" t="str">
        <f t="shared" si="0"/>
        <v/>
      </c>
      <c r="H34" s="12" t="str">
        <f t="shared" si="1"/>
        <v/>
      </c>
      <c r="I34" s="4"/>
      <c r="J34" s="4"/>
      <c r="K34" s="8"/>
      <c r="L34" s="4"/>
    </row>
    <row r="35" spans="1:12">
      <c r="A35" s="4"/>
      <c r="B35" s="4"/>
      <c r="C35" s="4"/>
      <c r="D35" s="4"/>
      <c r="E35" s="4"/>
      <c r="F35" s="4"/>
      <c r="G35" s="12" t="str">
        <f t="shared" si="0"/>
        <v/>
      </c>
      <c r="H35" s="12" t="str">
        <f t="shared" si="1"/>
        <v/>
      </c>
      <c r="I35" s="4"/>
      <c r="J35" s="4"/>
      <c r="K35" s="8"/>
      <c r="L35" s="4"/>
    </row>
    <row r="36" spans="1:12">
      <c r="A36" s="4"/>
      <c r="B36" s="4"/>
      <c r="C36" s="4"/>
      <c r="D36" s="4"/>
      <c r="E36" s="4"/>
      <c r="F36" s="4"/>
      <c r="G36" s="12" t="str">
        <f t="shared" si="0"/>
        <v/>
      </c>
      <c r="H36" s="12" t="str">
        <f t="shared" si="1"/>
        <v/>
      </c>
      <c r="I36" s="4"/>
      <c r="J36" s="4"/>
      <c r="K36" s="8"/>
      <c r="L36" s="4"/>
    </row>
    <row r="37" spans="1:12">
      <c r="A37" s="4"/>
      <c r="B37" s="4"/>
      <c r="C37" s="4"/>
      <c r="D37" s="4"/>
      <c r="E37" s="4"/>
      <c r="F37" s="4"/>
      <c r="G37" s="12" t="str">
        <f t="shared" si="0"/>
        <v/>
      </c>
      <c r="H37" s="12" t="str">
        <f t="shared" si="1"/>
        <v/>
      </c>
      <c r="I37" s="4"/>
      <c r="J37" s="4"/>
      <c r="K37" s="8"/>
      <c r="L37" s="4"/>
    </row>
    <row r="38" spans="1:12">
      <c r="A38" s="4"/>
      <c r="B38" s="4"/>
      <c r="C38" s="4"/>
      <c r="D38" s="4"/>
      <c r="E38" s="4"/>
      <c r="F38" s="4"/>
      <c r="G38" s="12" t="str">
        <f t="shared" ref="G38:G69" si="2">IF(A38="","",IF(COUNTA(C38:F38)&lt;4,"",IF(OR(NOT(ISNUMBER(C38)),NOT(ISNUMBER(D38)),NOT(ISNUMBER(E38)),NOT(ISNUMBER(F38)),C38&lt;1,C38&gt;5,D38&lt;1,D38&gt;5,E38&lt;1,E38&gt;5,F38&lt;1,F38&gt;5),"Hibás adat",ROUND((C38*0.4)+((6-D38)*0.2)+((6-E38)*0.2)+((6-F38)*0.2),1))))</f>
        <v/>
      </c>
      <c r="H38" s="12" t="str">
        <f t="shared" ref="H38:H69" si="3">IF(G38="","",IF(NOT(ISNUMBER(G38)),"Hibás adat",IF(G38&gt;=4,"Kritikus",IF(G38&gt;=3,"Magas",IF(G38&gt;=2,"Közepes","Alacsony")))))</f>
        <v/>
      </c>
      <c r="I38" s="4"/>
      <c r="J38" s="4"/>
      <c r="K38" s="8"/>
      <c r="L38" s="4"/>
    </row>
    <row r="39" spans="1:12">
      <c r="A39" s="4"/>
      <c r="B39" s="4"/>
      <c r="C39" s="4"/>
      <c r="D39" s="4"/>
      <c r="E39" s="4"/>
      <c r="F39" s="4"/>
      <c r="G39" s="12" t="str">
        <f t="shared" si="2"/>
        <v/>
      </c>
      <c r="H39" s="12" t="str">
        <f t="shared" si="3"/>
        <v/>
      </c>
      <c r="I39" s="4"/>
      <c r="J39" s="4"/>
      <c r="K39" s="8"/>
      <c r="L39" s="4"/>
    </row>
    <row r="40" spans="1:12">
      <c r="A40" s="4"/>
      <c r="B40" s="4"/>
      <c r="C40" s="4"/>
      <c r="D40" s="4"/>
      <c r="E40" s="4"/>
      <c r="F40" s="4"/>
      <c r="G40" s="12" t="str">
        <f t="shared" si="2"/>
        <v/>
      </c>
      <c r="H40" s="12" t="str">
        <f t="shared" si="3"/>
        <v/>
      </c>
      <c r="I40" s="4"/>
      <c r="J40" s="4"/>
      <c r="K40" s="8"/>
      <c r="L40" s="4"/>
    </row>
    <row r="41" spans="1:12">
      <c r="A41" s="4"/>
      <c r="B41" s="4"/>
      <c r="C41" s="4"/>
      <c r="D41" s="4"/>
      <c r="E41" s="4"/>
      <c r="F41" s="4"/>
      <c r="G41" s="12" t="str">
        <f t="shared" si="2"/>
        <v/>
      </c>
      <c r="H41" s="12" t="str">
        <f t="shared" si="3"/>
        <v/>
      </c>
      <c r="I41" s="4"/>
      <c r="J41" s="4"/>
      <c r="K41" s="8"/>
      <c r="L41" s="4"/>
    </row>
    <row r="42" spans="1:12">
      <c r="A42" s="4"/>
      <c r="B42" s="4"/>
      <c r="C42" s="4"/>
      <c r="D42" s="4"/>
      <c r="E42" s="4"/>
      <c r="F42" s="4"/>
      <c r="G42" s="12" t="str">
        <f t="shared" si="2"/>
        <v/>
      </c>
      <c r="H42" s="12" t="str">
        <f t="shared" si="3"/>
        <v/>
      </c>
      <c r="I42" s="4"/>
      <c r="J42" s="4"/>
      <c r="K42" s="8"/>
      <c r="L42" s="4"/>
    </row>
    <row r="43" spans="1:12">
      <c r="A43" s="4"/>
      <c r="B43" s="4"/>
      <c r="C43" s="4"/>
      <c r="D43" s="4"/>
      <c r="E43" s="4"/>
      <c r="F43" s="4"/>
      <c r="G43" s="12" t="str">
        <f t="shared" si="2"/>
        <v/>
      </c>
      <c r="H43" s="12" t="str">
        <f t="shared" si="3"/>
        <v/>
      </c>
      <c r="I43" s="4"/>
      <c r="J43" s="4"/>
      <c r="K43" s="8"/>
      <c r="L43" s="4"/>
    </row>
    <row r="44" spans="1:12">
      <c r="A44" s="4"/>
      <c r="B44" s="4"/>
      <c r="C44" s="4"/>
      <c r="D44" s="4"/>
      <c r="E44" s="4"/>
      <c r="F44" s="4"/>
      <c r="G44" s="12" t="str">
        <f t="shared" si="2"/>
        <v/>
      </c>
      <c r="H44" s="12" t="str">
        <f t="shared" si="3"/>
        <v/>
      </c>
      <c r="I44" s="4"/>
      <c r="J44" s="4"/>
      <c r="K44" s="8"/>
      <c r="L44" s="4"/>
    </row>
    <row r="45" spans="1:12">
      <c r="A45" s="4"/>
      <c r="B45" s="4"/>
      <c r="C45" s="4"/>
      <c r="D45" s="4"/>
      <c r="E45" s="4"/>
      <c r="F45" s="4"/>
      <c r="G45" s="12" t="str">
        <f t="shared" si="2"/>
        <v/>
      </c>
      <c r="H45" s="12" t="str">
        <f t="shared" si="3"/>
        <v/>
      </c>
      <c r="I45" s="4"/>
      <c r="J45" s="4"/>
      <c r="K45" s="8"/>
      <c r="L45" s="4"/>
    </row>
    <row r="46" spans="1:12">
      <c r="A46" s="4"/>
      <c r="B46" s="4"/>
      <c r="C46" s="4"/>
      <c r="D46" s="4"/>
      <c r="E46" s="4"/>
      <c r="F46" s="4"/>
      <c r="G46" s="12" t="str">
        <f t="shared" si="2"/>
        <v/>
      </c>
      <c r="H46" s="12" t="str">
        <f t="shared" si="3"/>
        <v/>
      </c>
      <c r="I46" s="4"/>
      <c r="J46" s="4"/>
      <c r="K46" s="8"/>
      <c r="L46" s="4"/>
    </row>
    <row r="47" spans="1:12">
      <c r="A47" s="4"/>
      <c r="B47" s="4"/>
      <c r="C47" s="4"/>
      <c r="D47" s="4"/>
      <c r="E47" s="4"/>
      <c r="F47" s="4"/>
      <c r="G47" s="12" t="str">
        <f t="shared" si="2"/>
        <v/>
      </c>
      <c r="H47" s="12" t="str">
        <f t="shared" si="3"/>
        <v/>
      </c>
      <c r="I47" s="4"/>
      <c r="J47" s="4"/>
      <c r="K47" s="8"/>
      <c r="L47" s="4"/>
    </row>
    <row r="48" spans="1:12">
      <c r="A48" s="4"/>
      <c r="B48" s="4"/>
      <c r="C48" s="4"/>
      <c r="D48" s="4"/>
      <c r="E48" s="4"/>
      <c r="F48" s="4"/>
      <c r="G48" s="12" t="str">
        <f t="shared" si="2"/>
        <v/>
      </c>
      <c r="H48" s="12" t="str">
        <f t="shared" si="3"/>
        <v/>
      </c>
      <c r="I48" s="4"/>
      <c r="J48" s="4"/>
      <c r="K48" s="8"/>
      <c r="L48" s="4"/>
    </row>
    <row r="49" spans="1:12">
      <c r="A49" s="4"/>
      <c r="B49" s="4"/>
      <c r="C49" s="4"/>
      <c r="D49" s="4"/>
      <c r="E49" s="4"/>
      <c r="F49" s="4"/>
      <c r="G49" s="12" t="str">
        <f t="shared" si="2"/>
        <v/>
      </c>
      <c r="H49" s="12" t="str">
        <f t="shared" si="3"/>
        <v/>
      </c>
      <c r="I49" s="4"/>
      <c r="J49" s="4"/>
      <c r="K49" s="8"/>
      <c r="L49" s="4"/>
    </row>
    <row r="50" spans="1:12">
      <c r="A50" s="4"/>
      <c r="B50" s="4"/>
      <c r="C50" s="4"/>
      <c r="D50" s="4"/>
      <c r="E50" s="4"/>
      <c r="F50" s="4"/>
      <c r="G50" s="12" t="str">
        <f t="shared" si="2"/>
        <v/>
      </c>
      <c r="H50" s="12" t="str">
        <f t="shared" si="3"/>
        <v/>
      </c>
      <c r="I50" s="4"/>
      <c r="J50" s="4"/>
      <c r="K50" s="8"/>
      <c r="L50" s="4"/>
    </row>
    <row r="51" spans="1:12">
      <c r="A51" s="4"/>
      <c r="B51" s="4"/>
      <c r="C51" s="4"/>
      <c r="D51" s="4"/>
      <c r="E51" s="4"/>
      <c r="F51" s="4"/>
      <c r="G51" s="12" t="str">
        <f t="shared" si="2"/>
        <v/>
      </c>
      <c r="H51" s="12" t="str">
        <f t="shared" si="3"/>
        <v/>
      </c>
      <c r="I51" s="4"/>
      <c r="J51" s="4"/>
      <c r="K51" s="8"/>
      <c r="L51" s="4"/>
    </row>
    <row r="52" spans="1:12">
      <c r="A52" s="4"/>
      <c r="B52" s="4"/>
      <c r="C52" s="4"/>
      <c r="D52" s="4"/>
      <c r="E52" s="4"/>
      <c r="F52" s="4"/>
      <c r="G52" s="12" t="str">
        <f t="shared" si="2"/>
        <v/>
      </c>
      <c r="H52" s="12" t="str">
        <f t="shared" si="3"/>
        <v/>
      </c>
      <c r="I52" s="4"/>
      <c r="J52" s="4"/>
      <c r="K52" s="8"/>
      <c r="L52" s="4"/>
    </row>
    <row r="53" spans="1:12">
      <c r="A53" s="4"/>
      <c r="B53" s="4"/>
      <c r="C53" s="4"/>
      <c r="D53" s="4"/>
      <c r="E53" s="4"/>
      <c r="F53" s="4"/>
      <c r="G53" s="12" t="str">
        <f t="shared" si="2"/>
        <v/>
      </c>
      <c r="H53" s="12" t="str">
        <f t="shared" si="3"/>
        <v/>
      </c>
      <c r="I53" s="4"/>
      <c r="J53" s="4"/>
      <c r="K53" s="8"/>
      <c r="L53" s="4"/>
    </row>
    <row r="54" spans="1:12">
      <c r="A54" s="4"/>
      <c r="B54" s="4"/>
      <c r="C54" s="4"/>
      <c r="D54" s="4"/>
      <c r="E54" s="4"/>
      <c r="F54" s="4"/>
      <c r="G54" s="12" t="str">
        <f t="shared" si="2"/>
        <v/>
      </c>
      <c r="H54" s="12" t="str">
        <f t="shared" si="3"/>
        <v/>
      </c>
      <c r="I54" s="4"/>
      <c r="J54" s="4"/>
      <c r="K54" s="8"/>
      <c r="L54" s="4"/>
    </row>
    <row r="55" spans="1:12">
      <c r="A55" s="4"/>
      <c r="B55" s="4"/>
      <c r="C55" s="4"/>
      <c r="D55" s="4"/>
      <c r="E55" s="4"/>
      <c r="F55" s="4"/>
      <c r="G55" s="12" t="str">
        <f t="shared" si="2"/>
        <v/>
      </c>
      <c r="H55" s="12" t="str">
        <f t="shared" si="3"/>
        <v/>
      </c>
      <c r="I55" s="4"/>
      <c r="J55" s="4"/>
      <c r="K55" s="8"/>
      <c r="L55" s="4"/>
    </row>
    <row r="56" spans="1:12">
      <c r="A56" s="4"/>
      <c r="B56" s="4"/>
      <c r="C56" s="4"/>
      <c r="D56" s="4"/>
      <c r="E56" s="4"/>
      <c r="F56" s="4"/>
      <c r="G56" s="12" t="str">
        <f t="shared" si="2"/>
        <v/>
      </c>
      <c r="H56" s="12" t="str">
        <f t="shared" si="3"/>
        <v/>
      </c>
      <c r="I56" s="4"/>
      <c r="J56" s="4"/>
      <c r="K56" s="8"/>
      <c r="L56" s="4"/>
    </row>
    <row r="57" spans="1:12">
      <c r="A57" s="4"/>
      <c r="B57" s="4"/>
      <c r="C57" s="4"/>
      <c r="D57" s="4"/>
      <c r="E57" s="4"/>
      <c r="F57" s="4"/>
      <c r="G57" s="12" t="str">
        <f t="shared" si="2"/>
        <v/>
      </c>
      <c r="H57" s="12" t="str">
        <f t="shared" si="3"/>
        <v/>
      </c>
      <c r="I57" s="4"/>
      <c r="J57" s="4"/>
      <c r="K57" s="8"/>
      <c r="L57" s="4"/>
    </row>
    <row r="58" spans="1:12">
      <c r="A58" s="4"/>
      <c r="B58" s="4"/>
      <c r="C58" s="4"/>
      <c r="D58" s="4"/>
      <c r="E58" s="4"/>
      <c r="F58" s="4"/>
      <c r="G58" s="12" t="str">
        <f t="shared" si="2"/>
        <v/>
      </c>
      <c r="H58" s="12" t="str">
        <f t="shared" si="3"/>
        <v/>
      </c>
      <c r="I58" s="4"/>
      <c r="J58" s="4"/>
      <c r="K58" s="8"/>
      <c r="L58" s="4"/>
    </row>
    <row r="59" spans="1:12">
      <c r="A59" s="4"/>
      <c r="B59" s="4"/>
      <c r="C59" s="4"/>
      <c r="D59" s="4"/>
      <c r="E59" s="4"/>
      <c r="F59" s="4"/>
      <c r="G59" s="12" t="str">
        <f t="shared" si="2"/>
        <v/>
      </c>
      <c r="H59" s="12" t="str">
        <f t="shared" si="3"/>
        <v/>
      </c>
      <c r="I59" s="4"/>
      <c r="J59" s="4"/>
      <c r="K59" s="8"/>
      <c r="L59" s="4"/>
    </row>
    <row r="60" spans="1:12">
      <c r="A60" s="4"/>
      <c r="B60" s="4"/>
      <c r="C60" s="4"/>
      <c r="D60" s="4"/>
      <c r="E60" s="4"/>
      <c r="F60" s="4"/>
      <c r="G60" s="12" t="str">
        <f t="shared" si="2"/>
        <v/>
      </c>
      <c r="H60" s="12" t="str">
        <f t="shared" si="3"/>
        <v/>
      </c>
      <c r="I60" s="4"/>
      <c r="J60" s="4"/>
      <c r="K60" s="8"/>
      <c r="L60" s="4"/>
    </row>
    <row r="61" spans="1:12">
      <c r="A61" s="4"/>
      <c r="B61" s="4"/>
      <c r="C61" s="4"/>
      <c r="D61" s="4"/>
      <c r="E61" s="4"/>
      <c r="F61" s="4"/>
      <c r="G61" s="12" t="str">
        <f t="shared" si="2"/>
        <v/>
      </c>
      <c r="H61" s="12" t="str">
        <f t="shared" si="3"/>
        <v/>
      </c>
      <c r="I61" s="4"/>
      <c r="J61" s="4"/>
      <c r="K61" s="8"/>
      <c r="L61" s="4"/>
    </row>
    <row r="62" spans="1:12">
      <c r="A62" s="4"/>
      <c r="B62" s="4"/>
      <c r="C62" s="4"/>
      <c r="D62" s="4"/>
      <c r="E62" s="4"/>
      <c r="F62" s="4"/>
      <c r="G62" s="12" t="str">
        <f t="shared" si="2"/>
        <v/>
      </c>
      <c r="H62" s="12" t="str">
        <f t="shared" si="3"/>
        <v/>
      </c>
      <c r="I62" s="4"/>
      <c r="J62" s="4"/>
      <c r="K62" s="8"/>
      <c r="L62" s="4"/>
    </row>
    <row r="63" spans="1:12">
      <c r="A63" s="4"/>
      <c r="B63" s="4"/>
      <c r="C63" s="4"/>
      <c r="D63" s="4"/>
      <c r="E63" s="4"/>
      <c r="F63" s="4"/>
      <c r="G63" s="12" t="str">
        <f t="shared" si="2"/>
        <v/>
      </c>
      <c r="H63" s="12" t="str">
        <f t="shared" si="3"/>
        <v/>
      </c>
      <c r="I63" s="4"/>
      <c r="J63" s="4"/>
      <c r="K63" s="8"/>
      <c r="L63" s="4"/>
    </row>
    <row r="64" spans="1:12">
      <c r="A64" s="4"/>
      <c r="B64" s="4"/>
      <c r="C64" s="4"/>
      <c r="D64" s="4"/>
      <c r="E64" s="4"/>
      <c r="F64" s="4"/>
      <c r="G64" s="12" t="str">
        <f t="shared" si="2"/>
        <v/>
      </c>
      <c r="H64" s="12" t="str">
        <f t="shared" si="3"/>
        <v/>
      </c>
      <c r="I64" s="4"/>
      <c r="J64" s="4"/>
      <c r="K64" s="8"/>
      <c r="L64" s="4"/>
    </row>
    <row r="65" spans="1:12">
      <c r="A65" s="4"/>
      <c r="B65" s="4"/>
      <c r="C65" s="4"/>
      <c r="D65" s="4"/>
      <c r="E65" s="4"/>
      <c r="F65" s="4"/>
      <c r="G65" s="12" t="str">
        <f t="shared" si="2"/>
        <v/>
      </c>
      <c r="H65" s="12" t="str">
        <f t="shared" si="3"/>
        <v/>
      </c>
      <c r="I65" s="4"/>
      <c r="J65" s="4"/>
      <c r="K65" s="8"/>
      <c r="L65" s="4"/>
    </row>
    <row r="66" spans="1:12">
      <c r="A66" s="4"/>
      <c r="B66" s="4"/>
      <c r="C66" s="4"/>
      <c r="D66" s="4"/>
      <c r="E66" s="4"/>
      <c r="F66" s="4"/>
      <c r="G66" s="12" t="str">
        <f t="shared" si="2"/>
        <v/>
      </c>
      <c r="H66" s="12" t="str">
        <f t="shared" si="3"/>
        <v/>
      </c>
      <c r="I66" s="4"/>
      <c r="J66" s="4"/>
      <c r="K66" s="8"/>
      <c r="L66" s="4"/>
    </row>
    <row r="67" spans="1:12">
      <c r="A67" s="4"/>
      <c r="B67" s="4"/>
      <c r="C67" s="4"/>
      <c r="D67" s="4"/>
      <c r="E67" s="4"/>
      <c r="F67" s="4"/>
      <c r="G67" s="12" t="str">
        <f t="shared" si="2"/>
        <v/>
      </c>
      <c r="H67" s="12" t="str">
        <f t="shared" si="3"/>
        <v/>
      </c>
      <c r="I67" s="4"/>
      <c r="J67" s="4"/>
      <c r="K67" s="8"/>
      <c r="L67" s="4"/>
    </row>
    <row r="68" spans="1:12">
      <c r="A68" s="4"/>
      <c r="B68" s="4"/>
      <c r="C68" s="4"/>
      <c r="D68" s="4"/>
      <c r="E68" s="4"/>
      <c r="F68" s="4"/>
      <c r="G68" s="12" t="str">
        <f t="shared" si="2"/>
        <v/>
      </c>
      <c r="H68" s="12" t="str">
        <f t="shared" si="3"/>
        <v/>
      </c>
      <c r="I68" s="4"/>
      <c r="J68" s="4"/>
      <c r="K68" s="8"/>
      <c r="L68" s="4"/>
    </row>
    <row r="69" spans="1:12">
      <c r="A69" s="4"/>
      <c r="B69" s="4"/>
      <c r="C69" s="4"/>
      <c r="D69" s="4"/>
      <c r="E69" s="4"/>
      <c r="F69" s="4"/>
      <c r="G69" s="12" t="str">
        <f t="shared" si="2"/>
        <v/>
      </c>
      <c r="H69" s="12" t="str">
        <f t="shared" si="3"/>
        <v/>
      </c>
      <c r="I69" s="4"/>
      <c r="J69" s="4"/>
      <c r="K69" s="8"/>
      <c r="L69" s="4"/>
    </row>
    <row r="70" spans="1:12">
      <c r="A70" s="4"/>
      <c r="B70" s="4"/>
      <c r="C70" s="4"/>
      <c r="D70" s="4"/>
      <c r="E70" s="4"/>
      <c r="F70" s="4"/>
      <c r="G70" s="12" t="str">
        <f t="shared" ref="G70:G101" si="4">IF(A70="","",IF(COUNTA(C70:F70)&lt;4,"",IF(OR(NOT(ISNUMBER(C70)),NOT(ISNUMBER(D70)),NOT(ISNUMBER(E70)),NOT(ISNUMBER(F70)),C70&lt;1,C70&gt;5,D70&lt;1,D70&gt;5,E70&lt;1,E70&gt;5,F70&lt;1,F70&gt;5),"Hibás adat",ROUND((C70*0.4)+((6-D70)*0.2)+((6-E70)*0.2)+((6-F70)*0.2),1))))</f>
        <v/>
      </c>
      <c r="H70" s="12" t="str">
        <f t="shared" ref="H70:H101" si="5">IF(G70="","",IF(NOT(ISNUMBER(G70)),"Hibás adat",IF(G70&gt;=4,"Kritikus",IF(G70&gt;=3,"Magas",IF(G70&gt;=2,"Közepes","Alacsony")))))</f>
        <v/>
      </c>
      <c r="I70" s="4"/>
      <c r="J70" s="4"/>
      <c r="K70" s="8"/>
      <c r="L70" s="4"/>
    </row>
    <row r="71" spans="1:12">
      <c r="A71" s="4"/>
      <c r="B71" s="4"/>
      <c r="C71" s="4"/>
      <c r="D71" s="4"/>
      <c r="E71" s="4"/>
      <c r="F71" s="4"/>
      <c r="G71" s="12" t="str">
        <f t="shared" si="4"/>
        <v/>
      </c>
      <c r="H71" s="12" t="str">
        <f t="shared" si="5"/>
        <v/>
      </c>
      <c r="I71" s="4"/>
      <c r="J71" s="4"/>
      <c r="K71" s="8"/>
      <c r="L71" s="4"/>
    </row>
    <row r="72" spans="1:12">
      <c r="A72" s="4"/>
      <c r="B72" s="4"/>
      <c r="C72" s="4"/>
      <c r="D72" s="4"/>
      <c r="E72" s="4"/>
      <c r="F72" s="4"/>
      <c r="G72" s="12" t="str">
        <f t="shared" si="4"/>
        <v/>
      </c>
      <c r="H72" s="12" t="str">
        <f t="shared" si="5"/>
        <v/>
      </c>
      <c r="I72" s="4"/>
      <c r="J72" s="4"/>
      <c r="K72" s="8"/>
      <c r="L72" s="4"/>
    </row>
    <row r="73" spans="1:12">
      <c r="A73" s="4"/>
      <c r="B73" s="4"/>
      <c r="C73" s="4"/>
      <c r="D73" s="4"/>
      <c r="E73" s="4"/>
      <c r="F73" s="4"/>
      <c r="G73" s="12" t="str">
        <f t="shared" si="4"/>
        <v/>
      </c>
      <c r="H73" s="12" t="str">
        <f t="shared" si="5"/>
        <v/>
      </c>
      <c r="I73" s="4"/>
      <c r="J73" s="4"/>
      <c r="K73" s="8"/>
      <c r="L73" s="4"/>
    </row>
    <row r="74" spans="1:12">
      <c r="A74" s="4"/>
      <c r="B74" s="4"/>
      <c r="C74" s="4"/>
      <c r="D74" s="4"/>
      <c r="E74" s="4"/>
      <c r="F74" s="4"/>
      <c r="G74" s="12" t="str">
        <f t="shared" si="4"/>
        <v/>
      </c>
      <c r="H74" s="12" t="str">
        <f t="shared" si="5"/>
        <v/>
      </c>
      <c r="I74" s="4"/>
      <c r="J74" s="4"/>
      <c r="K74" s="8"/>
      <c r="L74" s="4"/>
    </row>
    <row r="75" spans="1:12">
      <c r="A75" s="4"/>
      <c r="B75" s="4"/>
      <c r="C75" s="4"/>
      <c r="D75" s="4"/>
      <c r="E75" s="4"/>
      <c r="F75" s="4"/>
      <c r="G75" s="12" t="str">
        <f t="shared" si="4"/>
        <v/>
      </c>
      <c r="H75" s="12" t="str">
        <f t="shared" si="5"/>
        <v/>
      </c>
      <c r="I75" s="4"/>
      <c r="J75" s="4"/>
      <c r="K75" s="8"/>
      <c r="L75" s="4"/>
    </row>
    <row r="76" spans="1:12">
      <c r="A76" s="4"/>
      <c r="B76" s="4"/>
      <c r="C76" s="4"/>
      <c r="D76" s="4"/>
      <c r="E76" s="4"/>
      <c r="F76" s="4"/>
      <c r="G76" s="12" t="str">
        <f t="shared" si="4"/>
        <v/>
      </c>
      <c r="H76" s="12" t="str">
        <f t="shared" si="5"/>
        <v/>
      </c>
      <c r="I76" s="4"/>
      <c r="J76" s="4"/>
      <c r="K76" s="8"/>
      <c r="L76" s="4"/>
    </row>
    <row r="77" spans="1:12">
      <c r="A77" s="4"/>
      <c r="B77" s="4"/>
      <c r="C77" s="4"/>
      <c r="D77" s="4"/>
      <c r="E77" s="4"/>
      <c r="F77" s="4"/>
      <c r="G77" s="12" t="str">
        <f t="shared" si="4"/>
        <v/>
      </c>
      <c r="H77" s="12" t="str">
        <f t="shared" si="5"/>
        <v/>
      </c>
      <c r="I77" s="4"/>
      <c r="J77" s="4"/>
      <c r="K77" s="8"/>
      <c r="L77" s="4"/>
    </row>
    <row r="78" spans="1:12">
      <c r="A78" s="4"/>
      <c r="B78" s="4"/>
      <c r="C78" s="4"/>
      <c r="D78" s="4"/>
      <c r="E78" s="4"/>
      <c r="F78" s="4"/>
      <c r="G78" s="12" t="str">
        <f t="shared" si="4"/>
        <v/>
      </c>
      <c r="H78" s="12" t="str">
        <f t="shared" si="5"/>
        <v/>
      </c>
      <c r="I78" s="4"/>
      <c r="J78" s="4"/>
      <c r="K78" s="8"/>
      <c r="L78" s="4"/>
    </row>
    <row r="79" spans="1:12">
      <c r="A79" s="4"/>
      <c r="B79" s="4"/>
      <c r="C79" s="4"/>
      <c r="D79" s="4"/>
      <c r="E79" s="4"/>
      <c r="F79" s="4"/>
      <c r="G79" s="12" t="str">
        <f t="shared" si="4"/>
        <v/>
      </c>
      <c r="H79" s="12" t="str">
        <f t="shared" si="5"/>
        <v/>
      </c>
      <c r="I79" s="4"/>
      <c r="J79" s="4"/>
      <c r="K79" s="8"/>
      <c r="L79" s="4"/>
    </row>
    <row r="80" spans="1:12">
      <c r="A80" s="4"/>
      <c r="B80" s="4"/>
      <c r="C80" s="4"/>
      <c r="D80" s="4"/>
      <c r="E80" s="4"/>
      <c r="F80" s="4"/>
      <c r="G80" s="12" t="str">
        <f t="shared" si="4"/>
        <v/>
      </c>
      <c r="H80" s="12" t="str">
        <f t="shared" si="5"/>
        <v/>
      </c>
      <c r="I80" s="4"/>
      <c r="J80" s="4"/>
      <c r="K80" s="8"/>
      <c r="L80" s="4"/>
    </row>
    <row r="81" spans="1:12">
      <c r="A81" s="4"/>
      <c r="B81" s="4"/>
      <c r="C81" s="4"/>
      <c r="D81" s="4"/>
      <c r="E81" s="4"/>
      <c r="F81" s="4"/>
      <c r="G81" s="12" t="str">
        <f t="shared" si="4"/>
        <v/>
      </c>
      <c r="H81" s="12" t="str">
        <f t="shared" si="5"/>
        <v/>
      </c>
      <c r="I81" s="4"/>
      <c r="J81" s="4"/>
      <c r="K81" s="8"/>
      <c r="L81" s="4"/>
    </row>
    <row r="82" spans="1:12">
      <c r="A82" s="4"/>
      <c r="B82" s="4"/>
      <c r="C82" s="4"/>
      <c r="D82" s="4"/>
      <c r="E82" s="4"/>
      <c r="F82" s="4"/>
      <c r="G82" s="12" t="str">
        <f t="shared" si="4"/>
        <v/>
      </c>
      <c r="H82" s="12" t="str">
        <f t="shared" si="5"/>
        <v/>
      </c>
      <c r="I82" s="4"/>
      <c r="J82" s="4"/>
      <c r="K82" s="8"/>
      <c r="L82" s="4"/>
    </row>
    <row r="83" spans="1:12">
      <c r="A83" s="4"/>
      <c r="B83" s="4"/>
      <c r="C83" s="4"/>
      <c r="D83" s="4"/>
      <c r="E83" s="4"/>
      <c r="F83" s="4"/>
      <c r="G83" s="12" t="str">
        <f t="shared" si="4"/>
        <v/>
      </c>
      <c r="H83" s="12" t="str">
        <f t="shared" si="5"/>
        <v/>
      </c>
      <c r="I83" s="4"/>
      <c r="J83" s="4"/>
      <c r="K83" s="8"/>
      <c r="L83" s="4"/>
    </row>
    <row r="84" spans="1:12">
      <c r="A84" s="4"/>
      <c r="B84" s="4"/>
      <c r="C84" s="4"/>
      <c r="D84" s="4"/>
      <c r="E84" s="4"/>
      <c r="F84" s="4"/>
      <c r="G84" s="12" t="str">
        <f t="shared" si="4"/>
        <v/>
      </c>
      <c r="H84" s="12" t="str">
        <f t="shared" si="5"/>
        <v/>
      </c>
      <c r="I84" s="4"/>
      <c r="J84" s="4"/>
      <c r="K84" s="8"/>
      <c r="L84" s="4"/>
    </row>
    <row r="85" spans="1:12">
      <c r="A85" s="4"/>
      <c r="B85" s="4"/>
      <c r="C85" s="4"/>
      <c r="D85" s="4"/>
      <c r="E85" s="4"/>
      <c r="F85" s="4"/>
      <c r="G85" s="12" t="str">
        <f t="shared" si="4"/>
        <v/>
      </c>
      <c r="H85" s="12" t="str">
        <f t="shared" si="5"/>
        <v/>
      </c>
      <c r="I85" s="4"/>
      <c r="J85" s="4"/>
      <c r="K85" s="8"/>
      <c r="L85" s="4"/>
    </row>
    <row r="86" spans="1:12">
      <c r="A86" s="4"/>
      <c r="B86" s="4"/>
      <c r="C86" s="4"/>
      <c r="D86" s="4"/>
      <c r="E86" s="4"/>
      <c r="F86" s="4"/>
      <c r="G86" s="12" t="str">
        <f t="shared" si="4"/>
        <v/>
      </c>
      <c r="H86" s="12" t="str">
        <f t="shared" si="5"/>
        <v/>
      </c>
      <c r="I86" s="4"/>
      <c r="J86" s="4"/>
      <c r="K86" s="8"/>
      <c r="L86" s="4"/>
    </row>
    <row r="87" spans="1:12">
      <c r="A87" s="4"/>
      <c r="B87" s="4"/>
      <c r="C87" s="4"/>
      <c r="D87" s="4"/>
      <c r="E87" s="4"/>
      <c r="F87" s="4"/>
      <c r="G87" s="12" t="str">
        <f t="shared" si="4"/>
        <v/>
      </c>
      <c r="H87" s="12" t="str">
        <f t="shared" si="5"/>
        <v/>
      </c>
      <c r="I87" s="4"/>
      <c r="J87" s="4"/>
      <c r="K87" s="8"/>
      <c r="L87" s="4"/>
    </row>
    <row r="88" spans="1:12">
      <c r="A88" s="4"/>
      <c r="B88" s="4"/>
      <c r="C88" s="4"/>
      <c r="D88" s="4"/>
      <c r="E88" s="4"/>
      <c r="F88" s="4"/>
      <c r="G88" s="12" t="str">
        <f t="shared" si="4"/>
        <v/>
      </c>
      <c r="H88" s="12" t="str">
        <f t="shared" si="5"/>
        <v/>
      </c>
      <c r="I88" s="4"/>
      <c r="J88" s="4"/>
      <c r="K88" s="8"/>
      <c r="L88" s="4"/>
    </row>
    <row r="89" spans="1:12">
      <c r="A89" s="4"/>
      <c r="B89" s="4"/>
      <c r="C89" s="4"/>
      <c r="D89" s="4"/>
      <c r="E89" s="4"/>
      <c r="F89" s="4"/>
      <c r="G89" s="12" t="str">
        <f t="shared" si="4"/>
        <v/>
      </c>
      <c r="H89" s="12" t="str">
        <f t="shared" si="5"/>
        <v/>
      </c>
      <c r="I89" s="4"/>
      <c r="J89" s="4"/>
      <c r="K89" s="8"/>
      <c r="L89" s="4"/>
    </row>
    <row r="90" spans="1:12">
      <c r="A90" s="4"/>
      <c r="B90" s="4"/>
      <c r="C90" s="4"/>
      <c r="D90" s="4"/>
      <c r="E90" s="4"/>
      <c r="F90" s="4"/>
      <c r="G90" s="12" t="str">
        <f t="shared" si="4"/>
        <v/>
      </c>
      <c r="H90" s="12" t="str">
        <f t="shared" si="5"/>
        <v/>
      </c>
      <c r="I90" s="4"/>
      <c r="J90" s="4"/>
      <c r="K90" s="8"/>
      <c r="L90" s="4"/>
    </row>
    <row r="91" spans="1:12">
      <c r="A91" s="4"/>
      <c r="B91" s="4"/>
      <c r="C91" s="4"/>
      <c r="D91" s="4"/>
      <c r="E91" s="4"/>
      <c r="F91" s="4"/>
      <c r="G91" s="12" t="str">
        <f t="shared" si="4"/>
        <v/>
      </c>
      <c r="H91" s="12" t="str">
        <f t="shared" si="5"/>
        <v/>
      </c>
      <c r="I91" s="4"/>
      <c r="J91" s="4"/>
      <c r="K91" s="8"/>
      <c r="L91" s="4"/>
    </row>
    <row r="92" spans="1:12">
      <c r="A92" s="4"/>
      <c r="B92" s="4"/>
      <c r="C92" s="4"/>
      <c r="D92" s="4"/>
      <c r="E92" s="4"/>
      <c r="F92" s="4"/>
      <c r="G92" s="12" t="str">
        <f t="shared" si="4"/>
        <v/>
      </c>
      <c r="H92" s="12" t="str">
        <f t="shared" si="5"/>
        <v/>
      </c>
      <c r="I92" s="4"/>
      <c r="J92" s="4"/>
      <c r="K92" s="8"/>
      <c r="L92" s="4"/>
    </row>
    <row r="93" spans="1:12">
      <c r="A93" s="4"/>
      <c r="B93" s="4"/>
      <c r="C93" s="4"/>
      <c r="D93" s="4"/>
      <c r="E93" s="4"/>
      <c r="F93" s="4"/>
      <c r="G93" s="12" t="str">
        <f t="shared" si="4"/>
        <v/>
      </c>
      <c r="H93" s="12" t="str">
        <f t="shared" si="5"/>
        <v/>
      </c>
      <c r="I93" s="4"/>
      <c r="J93" s="4"/>
      <c r="K93" s="8"/>
      <c r="L93" s="4"/>
    </row>
    <row r="94" spans="1:12">
      <c r="A94" s="4"/>
      <c r="B94" s="4"/>
      <c r="C94" s="4"/>
      <c r="D94" s="4"/>
      <c r="E94" s="4"/>
      <c r="F94" s="4"/>
      <c r="G94" s="12" t="str">
        <f t="shared" si="4"/>
        <v/>
      </c>
      <c r="H94" s="12" t="str">
        <f t="shared" si="5"/>
        <v/>
      </c>
      <c r="I94" s="4"/>
      <c r="J94" s="4"/>
      <c r="K94" s="8"/>
      <c r="L94" s="4"/>
    </row>
    <row r="95" spans="1:12">
      <c r="A95" s="4"/>
      <c r="B95" s="4"/>
      <c r="C95" s="4"/>
      <c r="D95" s="4"/>
      <c r="E95" s="4"/>
      <c r="F95" s="4"/>
      <c r="G95" s="12" t="str">
        <f t="shared" si="4"/>
        <v/>
      </c>
      <c r="H95" s="12" t="str">
        <f t="shared" si="5"/>
        <v/>
      </c>
      <c r="I95" s="4"/>
      <c r="J95" s="4"/>
      <c r="K95" s="8"/>
      <c r="L95" s="4"/>
    </row>
    <row r="96" spans="1:12">
      <c r="A96" s="4"/>
      <c r="B96" s="4"/>
      <c r="C96" s="4"/>
      <c r="D96" s="4"/>
      <c r="E96" s="4"/>
      <c r="F96" s="4"/>
      <c r="G96" s="12" t="str">
        <f t="shared" si="4"/>
        <v/>
      </c>
      <c r="H96" s="12" t="str">
        <f t="shared" si="5"/>
        <v/>
      </c>
      <c r="I96" s="4"/>
      <c r="J96" s="4"/>
      <c r="K96" s="8"/>
      <c r="L96" s="4"/>
    </row>
    <row r="97" spans="1:12">
      <c r="A97" s="4"/>
      <c r="B97" s="4"/>
      <c r="C97" s="4"/>
      <c r="D97" s="4"/>
      <c r="E97" s="4"/>
      <c r="F97" s="4"/>
      <c r="G97" s="12" t="str">
        <f t="shared" si="4"/>
        <v/>
      </c>
      <c r="H97" s="12" t="str">
        <f t="shared" si="5"/>
        <v/>
      </c>
      <c r="I97" s="4"/>
      <c r="J97" s="4"/>
      <c r="K97" s="8"/>
      <c r="L97" s="4"/>
    </row>
    <row r="98" spans="1:12">
      <c r="A98" s="4"/>
      <c r="B98" s="4"/>
      <c r="C98" s="4"/>
      <c r="D98" s="4"/>
      <c r="E98" s="4"/>
      <c r="F98" s="4"/>
      <c r="G98" s="12" t="str">
        <f t="shared" si="4"/>
        <v/>
      </c>
      <c r="H98" s="12" t="str">
        <f t="shared" si="5"/>
        <v/>
      </c>
      <c r="I98" s="4"/>
      <c r="J98" s="4"/>
      <c r="K98" s="8"/>
      <c r="L98" s="4"/>
    </row>
    <row r="99" spans="1:12">
      <c r="A99" s="4"/>
      <c r="B99" s="4"/>
      <c r="C99" s="4"/>
      <c r="D99" s="4"/>
      <c r="E99" s="4"/>
      <c r="F99" s="4"/>
      <c r="G99" s="12" t="str">
        <f t="shared" si="4"/>
        <v/>
      </c>
      <c r="H99" s="12" t="str">
        <f t="shared" si="5"/>
        <v/>
      </c>
      <c r="I99" s="4"/>
      <c r="J99" s="4"/>
      <c r="K99" s="8"/>
      <c r="L99" s="4"/>
    </row>
    <row r="100" spans="1:12">
      <c r="A100" s="4"/>
      <c r="B100" s="4"/>
      <c r="C100" s="4"/>
      <c r="D100" s="4"/>
      <c r="E100" s="4"/>
      <c r="F100" s="4"/>
      <c r="G100" s="12" t="str">
        <f t="shared" si="4"/>
        <v/>
      </c>
      <c r="H100" s="12" t="str">
        <f t="shared" si="5"/>
        <v/>
      </c>
      <c r="I100" s="4"/>
      <c r="J100" s="4"/>
      <c r="K100" s="8"/>
      <c r="L100" s="4"/>
    </row>
    <row r="101" spans="1:12">
      <c r="A101" s="4"/>
      <c r="B101" s="4"/>
      <c r="C101" s="4"/>
      <c r="D101" s="4"/>
      <c r="E101" s="4"/>
      <c r="F101" s="4"/>
      <c r="G101" s="12" t="str">
        <f t="shared" si="4"/>
        <v/>
      </c>
      <c r="H101" s="12" t="str">
        <f t="shared" si="5"/>
        <v/>
      </c>
      <c r="I101" s="4"/>
      <c r="J101" s="4"/>
      <c r="K101" s="8"/>
      <c r="L101" s="4"/>
    </row>
    <row r="102" spans="1:12">
      <c r="A102" s="4"/>
      <c r="B102" s="4"/>
      <c r="C102" s="4"/>
      <c r="D102" s="4"/>
      <c r="E102" s="4"/>
      <c r="F102" s="4"/>
      <c r="G102" s="12" t="str">
        <f t="shared" ref="G102:G133" si="6">IF(A102="","",IF(COUNTA(C102:F102)&lt;4,"",IF(OR(NOT(ISNUMBER(C102)),NOT(ISNUMBER(D102)),NOT(ISNUMBER(E102)),NOT(ISNUMBER(F102)),C102&lt;1,C102&gt;5,D102&lt;1,D102&gt;5,E102&lt;1,E102&gt;5,F102&lt;1,F102&gt;5),"Hibás adat",ROUND((C102*0.4)+((6-D102)*0.2)+((6-E102)*0.2)+((6-F102)*0.2),1))))</f>
        <v/>
      </c>
      <c r="H102" s="12" t="str">
        <f t="shared" ref="H102:H133" si="7">IF(G102="","",IF(NOT(ISNUMBER(G102)),"Hibás adat",IF(G102&gt;=4,"Kritikus",IF(G102&gt;=3,"Magas",IF(G102&gt;=2,"Közepes","Alacsony")))))</f>
        <v/>
      </c>
      <c r="I102" s="4"/>
      <c r="J102" s="4"/>
      <c r="K102" s="8"/>
      <c r="L102" s="4"/>
    </row>
    <row r="103" spans="1:12">
      <c r="A103" s="4"/>
      <c r="B103" s="4"/>
      <c r="C103" s="4"/>
      <c r="D103" s="4"/>
      <c r="E103" s="4"/>
      <c r="F103" s="4"/>
      <c r="G103" s="12" t="str">
        <f t="shared" si="6"/>
        <v/>
      </c>
      <c r="H103" s="12" t="str">
        <f t="shared" si="7"/>
        <v/>
      </c>
      <c r="I103" s="4"/>
      <c r="J103" s="4"/>
      <c r="K103" s="8"/>
      <c r="L103" s="4"/>
    </row>
    <row r="104" spans="1:12">
      <c r="A104" s="4"/>
      <c r="B104" s="4"/>
      <c r="C104" s="4"/>
      <c r="D104" s="4"/>
      <c r="E104" s="4"/>
      <c r="F104" s="4"/>
      <c r="G104" s="12" t="str">
        <f t="shared" si="6"/>
        <v/>
      </c>
      <c r="H104" s="12" t="str">
        <f t="shared" si="7"/>
        <v/>
      </c>
      <c r="I104" s="4"/>
      <c r="J104" s="4"/>
      <c r="K104" s="8"/>
      <c r="L104" s="4"/>
    </row>
    <row r="105" spans="1:12">
      <c r="A105" s="4"/>
      <c r="B105" s="4"/>
      <c r="C105" s="4"/>
      <c r="D105" s="4"/>
      <c r="E105" s="4"/>
      <c r="F105" s="4"/>
      <c r="G105" s="12" t="str">
        <f t="shared" si="6"/>
        <v/>
      </c>
      <c r="H105" s="12" t="str">
        <f t="shared" si="7"/>
        <v/>
      </c>
      <c r="I105" s="4"/>
      <c r="J105" s="4"/>
      <c r="K105" s="8"/>
      <c r="L105" s="4"/>
    </row>
  </sheetData>
  <mergeCells count="4">
    <mergeCell ref="A1:L1"/>
    <mergeCell ref="A2:L2"/>
    <mergeCell ref="A3:L3"/>
    <mergeCell ref="A4:L4"/>
  </mergeCells>
  <conditionalFormatting sqref="G6:H105">
    <cfRule type="expression" dxfId="35" priority="9">
      <formula>OR(G6="Hibás adat",H6="Hibás adat")</formula>
    </cfRule>
  </conditionalFormatting>
  <conditionalFormatting sqref="H6:H105">
    <cfRule type="expression" dxfId="34" priority="1">
      <formula>$H6="Kritikus"</formula>
    </cfRule>
    <cfRule type="expression" dxfId="33" priority="2">
      <formula>$H6="Magas"</formula>
    </cfRule>
    <cfRule type="expression" dxfId="32" priority="3">
      <formula>$H6="Közepes"</formula>
    </cfRule>
    <cfRule type="expression" dxfId="31" priority="4">
      <formula>$H6="Alacsony"</formula>
    </cfRule>
  </conditionalFormatting>
  <conditionalFormatting sqref="L6:L105">
    <cfRule type="expression" dxfId="30" priority="5">
      <formula>L6="Elkészült"</formula>
    </cfRule>
    <cfRule type="expression" dxfId="29" priority="6">
      <formula>L6="Lezárt"</formula>
    </cfRule>
    <cfRule type="expression" dxfId="28" priority="7">
      <formula>L6="Folyamatban"</formula>
    </cfRule>
    <cfRule type="expression" dxfId="27" priority="8">
      <formula>L6="Várakozik"</formula>
    </cfRule>
  </conditionalFormatting>
  <dataValidations count="2">
    <dataValidation type="list" sqref="C6:F105" xr:uid="{00000000-0002-0000-0A00-000000000000}">
      <formula1>"1,2,3,4,5"</formula1>
    </dataValidation>
    <dataValidation type="list" sqref="L6:L105" xr:uid="{00000000-0002-0000-0A00-000004000000}">
      <formula1>"Nem kezdődött,Folyamatban,Várakozik,Elkészült,Lezárt"</formula1>
    </dataValidation>
  </dataValidation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7"/>
  <sheetViews>
    <sheetView workbookViewId="0"/>
  </sheetViews>
  <sheetFormatPr defaultRowHeight="14.25"/>
  <cols>
    <col min="1" max="1" width="14" customWidth="1"/>
    <col min="2" max="2" width="18" customWidth="1"/>
    <col min="3" max="3" width="42" customWidth="1"/>
    <col min="4" max="4" width="30" customWidth="1"/>
    <col min="5" max="5" width="18" customWidth="1"/>
    <col min="6" max="6" width="14" customWidth="1"/>
    <col min="7" max="7" width="16" customWidth="1"/>
    <col min="8" max="8" width="32" customWidth="1"/>
  </cols>
  <sheetData>
    <row r="1" spans="1:15" ht="33.950000000000003" customHeight="1">
      <c r="A1" s="32" t="s">
        <v>205</v>
      </c>
      <c r="B1" s="32"/>
      <c r="C1" s="32"/>
      <c r="D1" s="32"/>
      <c r="E1" s="32"/>
      <c r="F1" s="32"/>
      <c r="G1" s="32"/>
      <c r="H1" s="32"/>
      <c r="I1" s="10"/>
      <c r="J1" s="10"/>
      <c r="K1" s="10"/>
      <c r="L1" s="10"/>
      <c r="M1" s="10"/>
      <c r="N1" s="10"/>
      <c r="O1" s="10"/>
    </row>
    <row r="2" spans="1:15" ht="24.95" customHeight="1">
      <c r="A2" s="33" t="s">
        <v>206</v>
      </c>
      <c r="B2" s="33"/>
      <c r="C2" s="33"/>
      <c r="D2" s="33"/>
      <c r="E2" s="33"/>
      <c r="F2" s="33"/>
      <c r="G2" s="33"/>
      <c r="H2" s="33"/>
      <c r="I2" s="10"/>
      <c r="J2" s="10"/>
      <c r="K2" s="10"/>
      <c r="L2" s="10"/>
      <c r="M2" s="10"/>
      <c r="N2" s="10"/>
      <c r="O2" s="10"/>
    </row>
    <row r="5" spans="1:15" ht="30" customHeight="1">
      <c r="A5" s="5" t="s">
        <v>207</v>
      </c>
      <c r="B5" s="5" t="s">
        <v>208</v>
      </c>
      <c r="C5" s="5" t="s">
        <v>209</v>
      </c>
      <c r="D5" s="5" t="s">
        <v>210</v>
      </c>
      <c r="E5" s="5" t="s">
        <v>150</v>
      </c>
      <c r="F5" s="5" t="s">
        <v>184</v>
      </c>
      <c r="G5" s="5" t="s">
        <v>174</v>
      </c>
      <c r="H5" s="5" t="s">
        <v>211</v>
      </c>
    </row>
    <row r="6" spans="1:15">
      <c r="A6" s="4" t="s">
        <v>212</v>
      </c>
      <c r="B6" s="4" t="s">
        <v>213</v>
      </c>
      <c r="C6" s="4" t="s">
        <v>214</v>
      </c>
      <c r="D6" s="4" t="s">
        <v>215</v>
      </c>
      <c r="E6" s="4"/>
      <c r="F6" s="8"/>
      <c r="G6" s="4" t="s">
        <v>58</v>
      </c>
      <c r="H6" s="4"/>
    </row>
    <row r="7" spans="1:15">
      <c r="A7" s="4" t="s">
        <v>216</v>
      </c>
      <c r="B7" s="4" t="s">
        <v>217</v>
      </c>
      <c r="C7" s="4" t="s">
        <v>218</v>
      </c>
      <c r="D7" s="4" t="s">
        <v>219</v>
      </c>
      <c r="E7" s="4"/>
      <c r="F7" s="8"/>
      <c r="G7" s="4" t="s">
        <v>58</v>
      </c>
      <c r="H7" s="4"/>
    </row>
    <row r="8" spans="1:15">
      <c r="A8" s="4" t="s">
        <v>220</v>
      </c>
      <c r="B8" s="4" t="s">
        <v>221</v>
      </c>
      <c r="C8" s="4" t="s">
        <v>222</v>
      </c>
      <c r="D8" s="4" t="s">
        <v>223</v>
      </c>
      <c r="E8" s="4"/>
      <c r="F8" s="8"/>
      <c r="G8" s="4" t="s">
        <v>58</v>
      </c>
      <c r="H8" s="4"/>
    </row>
    <row r="9" spans="1:15">
      <c r="A9" s="4" t="s">
        <v>224</v>
      </c>
      <c r="B9" s="4" t="s">
        <v>86</v>
      </c>
      <c r="C9" s="4" t="s">
        <v>225</v>
      </c>
      <c r="D9" s="4" t="s">
        <v>226</v>
      </c>
      <c r="E9" s="4"/>
      <c r="F9" s="8"/>
      <c r="G9" s="4" t="s">
        <v>58</v>
      </c>
      <c r="H9" s="4"/>
    </row>
    <row r="10" spans="1:15">
      <c r="A10" s="4" t="s">
        <v>227</v>
      </c>
      <c r="B10" s="4" t="s">
        <v>228</v>
      </c>
      <c r="C10" s="4" t="s">
        <v>229</v>
      </c>
      <c r="D10" s="4" t="s">
        <v>230</v>
      </c>
      <c r="E10" s="4"/>
      <c r="F10" s="8"/>
      <c r="G10" s="4" t="s">
        <v>58</v>
      </c>
      <c r="H10" s="4"/>
    </row>
    <row r="11" spans="1:15">
      <c r="A11" s="4" t="s">
        <v>231</v>
      </c>
      <c r="B11" s="4" t="s">
        <v>232</v>
      </c>
      <c r="C11" s="4" t="s">
        <v>233</v>
      </c>
      <c r="D11" s="4" t="s">
        <v>234</v>
      </c>
      <c r="E11" s="4"/>
      <c r="F11" s="8"/>
      <c r="G11" s="4" t="s">
        <v>58</v>
      </c>
      <c r="H11" s="4"/>
    </row>
    <row r="12" spans="1:15">
      <c r="A12" s="4" t="s">
        <v>235</v>
      </c>
      <c r="B12" s="4" t="s">
        <v>236</v>
      </c>
      <c r="C12" s="4" t="s">
        <v>237</v>
      </c>
      <c r="D12" s="4" t="s">
        <v>238</v>
      </c>
      <c r="E12" s="4"/>
      <c r="F12" s="8"/>
      <c r="G12" s="4" t="s">
        <v>58</v>
      </c>
      <c r="H12" s="4"/>
    </row>
    <row r="13" spans="1:15">
      <c r="A13" s="4" t="s">
        <v>239</v>
      </c>
      <c r="B13" s="4" t="s">
        <v>134</v>
      </c>
      <c r="C13" s="4" t="s">
        <v>240</v>
      </c>
      <c r="D13" s="4" t="s">
        <v>241</v>
      </c>
      <c r="E13" s="4"/>
      <c r="F13" s="8"/>
      <c r="G13" s="4" t="s">
        <v>58</v>
      </c>
      <c r="H13" s="4"/>
    </row>
    <row r="14" spans="1:15">
      <c r="A14" s="4" t="s">
        <v>242</v>
      </c>
      <c r="B14" s="4" t="s">
        <v>243</v>
      </c>
      <c r="C14" s="4" t="s">
        <v>244</v>
      </c>
      <c r="D14" s="4" t="s">
        <v>245</v>
      </c>
      <c r="E14" s="4"/>
      <c r="F14" s="8"/>
      <c r="G14" s="4" t="s">
        <v>58</v>
      </c>
      <c r="H14" s="4"/>
    </row>
    <row r="15" spans="1:15" ht="25.5">
      <c r="A15" s="4" t="s">
        <v>246</v>
      </c>
      <c r="B15" s="4" t="s">
        <v>116</v>
      </c>
      <c r="C15" s="4" t="s">
        <v>247</v>
      </c>
      <c r="D15" s="4" t="s">
        <v>248</v>
      </c>
      <c r="E15" s="4"/>
      <c r="F15" s="8"/>
      <c r="G15" s="4" t="s">
        <v>58</v>
      </c>
      <c r="H15" s="4"/>
    </row>
    <row r="16" spans="1:15">
      <c r="A16" s="4" t="s">
        <v>249</v>
      </c>
      <c r="B16" s="4" t="s">
        <v>250</v>
      </c>
      <c r="C16" s="4" t="s">
        <v>251</v>
      </c>
      <c r="D16" s="4" t="s">
        <v>252</v>
      </c>
      <c r="E16" s="4"/>
      <c r="F16" s="8"/>
      <c r="G16" s="4" t="s">
        <v>58</v>
      </c>
      <c r="H16" s="4"/>
    </row>
    <row r="17" spans="1:8" ht="25.5">
      <c r="A17" s="4" t="s">
        <v>253</v>
      </c>
      <c r="B17" s="4" t="s">
        <v>254</v>
      </c>
      <c r="C17" s="4" t="s">
        <v>255</v>
      </c>
      <c r="D17" s="4" t="s">
        <v>256</v>
      </c>
      <c r="E17" s="4"/>
      <c r="F17" s="8"/>
      <c r="G17" s="4" t="s">
        <v>58</v>
      </c>
      <c r="H17" s="4"/>
    </row>
  </sheetData>
  <mergeCells count="2">
    <mergeCell ref="A1:H1"/>
    <mergeCell ref="A2:H2"/>
  </mergeCells>
  <conditionalFormatting sqref="G6:G17">
    <cfRule type="expression" dxfId="26" priority="1">
      <formula>G6="Elkészült"</formula>
    </cfRule>
    <cfRule type="expression" dxfId="25" priority="2">
      <formula>G6="Lezárt"</formula>
    </cfRule>
    <cfRule type="expression" dxfId="24" priority="3">
      <formula>G6="Folyamatban"</formula>
    </cfRule>
    <cfRule type="expression" dxfId="23" priority="4">
      <formula>G6="Várakozik"</formula>
    </cfRule>
  </conditionalFormatting>
  <dataValidations count="1">
    <dataValidation type="list" sqref="G6:G17" xr:uid="{00000000-0002-0000-0B00-000000000000}">
      <formula1>"Nem kezdődött,Folyamatban,Várakozik,Elkészült,Lezárt"</formula1>
    </dataValidation>
  </dataValidation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16"/>
  <sheetViews>
    <sheetView workbookViewId="0"/>
  </sheetViews>
  <sheetFormatPr defaultRowHeight="14.25"/>
  <cols>
    <col min="1" max="1" width="14" customWidth="1"/>
    <col min="2" max="2" width="18" customWidth="1"/>
    <col min="3" max="3" width="36" customWidth="1"/>
    <col min="4" max="4" width="34" customWidth="1"/>
    <col min="5" max="5" width="26" customWidth="1"/>
    <col min="6" max="6" width="14" customWidth="1"/>
    <col min="7" max="7" width="16" customWidth="1"/>
    <col min="8" max="8" width="24" customWidth="1"/>
    <col min="9" max="9" width="30" customWidth="1"/>
  </cols>
  <sheetData>
    <row r="1" spans="1:15" ht="33.950000000000003" customHeight="1">
      <c r="A1" s="32" t="s">
        <v>257</v>
      </c>
      <c r="B1" s="32"/>
      <c r="C1" s="32"/>
      <c r="D1" s="32"/>
      <c r="E1" s="32"/>
      <c r="F1" s="32"/>
      <c r="G1" s="32"/>
      <c r="H1" s="32"/>
      <c r="I1" s="32"/>
      <c r="J1" s="10"/>
      <c r="K1" s="10"/>
      <c r="L1" s="10"/>
      <c r="M1" s="10"/>
      <c r="N1" s="10"/>
      <c r="O1" s="10"/>
    </row>
    <row r="2" spans="1:15" ht="24.95" customHeight="1">
      <c r="A2" s="33" t="s">
        <v>258</v>
      </c>
      <c r="B2" s="33"/>
      <c r="C2" s="33"/>
      <c r="D2" s="33"/>
      <c r="E2" s="33"/>
      <c r="F2" s="33"/>
      <c r="G2" s="33"/>
      <c r="H2" s="33"/>
      <c r="I2" s="33"/>
      <c r="J2" s="10"/>
      <c r="K2" s="10"/>
      <c r="L2" s="10"/>
      <c r="M2" s="10"/>
      <c r="N2" s="10"/>
      <c r="O2" s="10"/>
    </row>
    <row r="5" spans="1:15" ht="30" customHeight="1">
      <c r="A5" s="5" t="s">
        <v>207</v>
      </c>
      <c r="B5" s="5" t="s">
        <v>259</v>
      </c>
      <c r="C5" s="5" t="s">
        <v>260</v>
      </c>
      <c r="D5" s="5" t="s">
        <v>261</v>
      </c>
      <c r="E5" s="5" t="s">
        <v>262</v>
      </c>
      <c r="F5" s="5" t="s">
        <v>184</v>
      </c>
      <c r="G5" s="5" t="s">
        <v>174</v>
      </c>
      <c r="H5" s="5" t="s">
        <v>192</v>
      </c>
      <c r="I5" s="5" t="s">
        <v>153</v>
      </c>
    </row>
    <row r="6" spans="1:15">
      <c r="A6" s="4" t="s">
        <v>263</v>
      </c>
      <c r="B6" s="4" t="s">
        <v>264</v>
      </c>
      <c r="C6" s="4" t="s">
        <v>265</v>
      </c>
      <c r="D6" s="4" t="s">
        <v>266</v>
      </c>
      <c r="E6" s="4" t="s">
        <v>47</v>
      </c>
      <c r="F6" s="8"/>
      <c r="G6" s="4" t="s">
        <v>58</v>
      </c>
      <c r="H6" s="4"/>
      <c r="I6" s="4"/>
    </row>
    <row r="7" spans="1:15">
      <c r="A7" s="4" t="s">
        <v>263</v>
      </c>
      <c r="B7" s="4" t="s">
        <v>264</v>
      </c>
      <c r="C7" s="4" t="s">
        <v>267</v>
      </c>
      <c r="D7" s="4" t="s">
        <v>268</v>
      </c>
      <c r="E7" s="4" t="s">
        <v>269</v>
      </c>
      <c r="F7" s="8"/>
      <c r="G7" s="4" t="s">
        <v>58</v>
      </c>
      <c r="H7" s="4"/>
      <c r="I7" s="4"/>
    </row>
    <row r="8" spans="1:15">
      <c r="A8" s="4" t="s">
        <v>263</v>
      </c>
      <c r="B8" s="4" t="s">
        <v>264</v>
      </c>
      <c r="C8" s="4" t="s">
        <v>270</v>
      </c>
      <c r="D8" s="4" t="s">
        <v>271</v>
      </c>
      <c r="E8" s="4" t="s">
        <v>272</v>
      </c>
      <c r="F8" s="8"/>
      <c r="G8" s="4" t="s">
        <v>58</v>
      </c>
      <c r="H8" s="4"/>
      <c r="I8" s="4"/>
    </row>
    <row r="9" spans="1:15">
      <c r="A9" s="4" t="s">
        <v>273</v>
      </c>
      <c r="B9" s="4" t="s">
        <v>274</v>
      </c>
      <c r="C9" s="4" t="s">
        <v>275</v>
      </c>
      <c r="D9" s="4" t="s">
        <v>276</v>
      </c>
      <c r="E9" s="4" t="s">
        <v>277</v>
      </c>
      <c r="F9" s="8"/>
      <c r="G9" s="4" t="s">
        <v>58</v>
      </c>
      <c r="H9" s="4"/>
      <c r="I9" s="4"/>
    </row>
    <row r="10" spans="1:15">
      <c r="A10" s="4" t="s">
        <v>273</v>
      </c>
      <c r="B10" s="4" t="s">
        <v>274</v>
      </c>
      <c r="C10" s="4" t="s">
        <v>278</v>
      </c>
      <c r="D10" s="4" t="s">
        <v>279</v>
      </c>
      <c r="E10" s="4" t="s">
        <v>280</v>
      </c>
      <c r="F10" s="8"/>
      <c r="G10" s="4" t="s">
        <v>58</v>
      </c>
      <c r="H10" s="4"/>
      <c r="I10" s="4"/>
    </row>
    <row r="11" spans="1:15">
      <c r="A11" s="4" t="s">
        <v>273</v>
      </c>
      <c r="B11" s="4" t="s">
        <v>274</v>
      </c>
      <c r="C11" s="4" t="s">
        <v>281</v>
      </c>
      <c r="D11" s="4" t="s">
        <v>282</v>
      </c>
      <c r="E11" s="4" t="s">
        <v>283</v>
      </c>
      <c r="F11" s="8"/>
      <c r="G11" s="4" t="s">
        <v>58</v>
      </c>
      <c r="H11" s="4"/>
      <c r="I11" s="4"/>
    </row>
    <row r="12" spans="1:15">
      <c r="A12" s="4" t="s">
        <v>273</v>
      </c>
      <c r="B12" s="4" t="s">
        <v>274</v>
      </c>
      <c r="C12" s="4" t="s">
        <v>284</v>
      </c>
      <c r="D12" s="4" t="s">
        <v>285</v>
      </c>
      <c r="E12" s="4" t="s">
        <v>286</v>
      </c>
      <c r="F12" s="8"/>
      <c r="G12" s="4" t="s">
        <v>58</v>
      </c>
      <c r="H12" s="4"/>
      <c r="I12" s="4"/>
    </row>
    <row r="13" spans="1:15">
      <c r="A13" s="4" t="s">
        <v>287</v>
      </c>
      <c r="B13" s="4" t="s">
        <v>288</v>
      </c>
      <c r="C13" s="4" t="s">
        <v>289</v>
      </c>
      <c r="D13" s="4" t="s">
        <v>290</v>
      </c>
      <c r="E13" s="4" t="s">
        <v>291</v>
      </c>
      <c r="F13" s="8"/>
      <c r="G13" s="4" t="s">
        <v>58</v>
      </c>
      <c r="H13" s="4"/>
      <c r="I13" s="4"/>
    </row>
    <row r="14" spans="1:15">
      <c r="A14" s="4" t="s">
        <v>287</v>
      </c>
      <c r="B14" s="4" t="s">
        <v>288</v>
      </c>
      <c r="C14" s="4" t="s">
        <v>292</v>
      </c>
      <c r="D14" s="4" t="s">
        <v>293</v>
      </c>
      <c r="E14" s="4" t="s">
        <v>294</v>
      </c>
      <c r="F14" s="8"/>
      <c r="G14" s="4" t="s">
        <v>58</v>
      </c>
      <c r="H14" s="4"/>
      <c r="I14" s="4"/>
    </row>
    <row r="15" spans="1:15">
      <c r="A15" s="4" t="s">
        <v>287</v>
      </c>
      <c r="B15" s="4" t="s">
        <v>288</v>
      </c>
      <c r="C15" s="4" t="s">
        <v>295</v>
      </c>
      <c r="D15" s="4" t="s">
        <v>296</v>
      </c>
      <c r="E15" s="4" t="s">
        <v>297</v>
      </c>
      <c r="F15" s="8"/>
      <c r="G15" s="4" t="s">
        <v>58</v>
      </c>
      <c r="H15" s="4"/>
      <c r="I15" s="4"/>
    </row>
    <row r="16" spans="1:15">
      <c r="A16" s="4" t="s">
        <v>287</v>
      </c>
      <c r="B16" s="4" t="s">
        <v>288</v>
      </c>
      <c r="C16" s="4" t="s">
        <v>298</v>
      </c>
      <c r="D16" s="4" t="s">
        <v>299</v>
      </c>
      <c r="E16" s="4" t="s">
        <v>300</v>
      </c>
      <c r="F16" s="8"/>
      <c r="G16" s="4" t="s">
        <v>58</v>
      </c>
      <c r="H16" s="4"/>
      <c r="I16" s="4"/>
    </row>
  </sheetData>
  <mergeCells count="2">
    <mergeCell ref="A1:I1"/>
    <mergeCell ref="A2:I2"/>
  </mergeCells>
  <conditionalFormatting sqref="G6:G16">
    <cfRule type="expression" dxfId="22" priority="1">
      <formula>G6="Elkészült"</formula>
    </cfRule>
    <cfRule type="expression" dxfId="21" priority="2">
      <formula>G6="Lezárt"</formula>
    </cfRule>
    <cfRule type="expression" dxfId="20" priority="3">
      <formula>G6="Folyamatban"</formula>
    </cfRule>
    <cfRule type="expression" dxfId="19" priority="4">
      <formula>G6="Várakozik"</formula>
    </cfRule>
  </conditionalFormatting>
  <dataValidations count="1">
    <dataValidation type="list" sqref="G6:G16" xr:uid="{00000000-0002-0000-0C00-000000000000}">
      <formula1>"Nem kezdődött,Folyamatban,Várakozik,Elkészült,Lezárt"</formula1>
    </dataValidation>
  </dataValidation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105"/>
  <sheetViews>
    <sheetView workbookViewId="0"/>
  </sheetViews>
  <sheetFormatPr defaultRowHeight="14.25"/>
  <cols>
    <col min="1" max="1" width="8" customWidth="1"/>
    <col min="2" max="2" width="18" customWidth="1"/>
    <col min="3" max="3" width="38" customWidth="1"/>
    <col min="4" max="4" width="16" customWidth="1"/>
    <col min="5" max="5" width="18" customWidth="1"/>
    <col min="6" max="7" width="14" customWidth="1"/>
    <col min="8" max="8" width="16" customWidth="1"/>
    <col min="9" max="10" width="14" customWidth="1"/>
    <col min="11" max="11" width="28" customWidth="1"/>
    <col min="12" max="12" width="32" customWidth="1"/>
  </cols>
  <sheetData>
    <row r="1" spans="1:15" ht="33.950000000000003" customHeight="1">
      <c r="A1" s="32" t="s">
        <v>301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10"/>
      <c r="N1" s="10"/>
      <c r="O1" s="10"/>
    </row>
    <row r="2" spans="1:15" ht="24.95" customHeight="1">
      <c r="A2" s="33" t="s">
        <v>302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10"/>
      <c r="N2" s="10"/>
      <c r="O2" s="10"/>
    </row>
    <row r="3" spans="1:15" ht="27.95" customHeight="1">
      <c r="A3" s="42" t="s">
        <v>303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5" ht="26.1" customHeight="1">
      <c r="A4" s="43" t="s">
        <v>304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</row>
    <row r="5" spans="1:15" ht="30" customHeight="1">
      <c r="A5" s="5" t="s">
        <v>72</v>
      </c>
      <c r="B5" s="5" t="s">
        <v>305</v>
      </c>
      <c r="C5" s="5" t="s">
        <v>306</v>
      </c>
      <c r="D5" s="5" t="s">
        <v>86</v>
      </c>
      <c r="E5" s="5" t="s">
        <v>150</v>
      </c>
      <c r="F5" s="5" t="s">
        <v>307</v>
      </c>
      <c r="G5" s="5" t="s">
        <v>184</v>
      </c>
      <c r="H5" s="5" t="s">
        <v>174</v>
      </c>
      <c r="I5" s="5" t="s">
        <v>308</v>
      </c>
      <c r="J5" s="5" t="s">
        <v>309</v>
      </c>
      <c r="K5" s="5" t="s">
        <v>310</v>
      </c>
      <c r="L5" s="5" t="s">
        <v>311</v>
      </c>
    </row>
    <row r="6" spans="1:15">
      <c r="A6" s="11" t="str">
        <f t="shared" ref="A6:A37" si="0">IF(C6="","",ROW()-5)</f>
        <v/>
      </c>
      <c r="B6" s="4"/>
      <c r="C6" s="4"/>
      <c r="D6" s="4"/>
      <c r="E6" s="4"/>
      <c r="F6" s="8"/>
      <c r="G6" s="8"/>
      <c r="H6" s="4"/>
      <c r="I6" s="9"/>
      <c r="J6" s="12" t="str">
        <f t="shared" ref="J6:J37" ca="1" si="1">IF(G6="","",IF(NOT(ISNUMBER(G6)),"Hibás dátum",G6-TODAY()))</f>
        <v/>
      </c>
      <c r="K6" s="4"/>
      <c r="L6" s="4"/>
    </row>
    <row r="7" spans="1:15">
      <c r="A7" s="11" t="str">
        <f t="shared" si="0"/>
        <v/>
      </c>
      <c r="B7" s="4"/>
      <c r="C7" s="4"/>
      <c r="D7" s="4"/>
      <c r="E7" s="4"/>
      <c r="F7" s="8"/>
      <c r="G7" s="8"/>
      <c r="H7" s="4"/>
      <c r="I7" s="9"/>
      <c r="J7" s="12" t="str">
        <f t="shared" ca="1" si="1"/>
        <v/>
      </c>
      <c r="K7" s="4"/>
      <c r="L7" s="4"/>
    </row>
    <row r="8" spans="1:15">
      <c r="A8" s="11" t="str">
        <f t="shared" si="0"/>
        <v/>
      </c>
      <c r="B8" s="4"/>
      <c r="C8" s="4"/>
      <c r="D8" s="4"/>
      <c r="E8" s="4"/>
      <c r="F8" s="8"/>
      <c r="G8" s="8"/>
      <c r="H8" s="4"/>
      <c r="I8" s="9"/>
      <c r="J8" s="12" t="str">
        <f t="shared" ca="1" si="1"/>
        <v/>
      </c>
      <c r="K8" s="4"/>
      <c r="L8" s="4"/>
    </row>
    <row r="9" spans="1:15">
      <c r="A9" s="11" t="str">
        <f t="shared" si="0"/>
        <v/>
      </c>
      <c r="B9" s="4"/>
      <c r="C9" s="4"/>
      <c r="D9" s="4"/>
      <c r="E9" s="4"/>
      <c r="F9" s="8"/>
      <c r="G9" s="8"/>
      <c r="H9" s="4"/>
      <c r="I9" s="9"/>
      <c r="J9" s="12" t="str">
        <f t="shared" ca="1" si="1"/>
        <v/>
      </c>
      <c r="K9" s="4"/>
      <c r="L9" s="4"/>
    </row>
    <row r="10" spans="1:15">
      <c r="A10" s="11" t="str">
        <f t="shared" si="0"/>
        <v/>
      </c>
      <c r="B10" s="4"/>
      <c r="C10" s="4"/>
      <c r="D10" s="4"/>
      <c r="E10" s="4"/>
      <c r="F10" s="8"/>
      <c r="G10" s="8"/>
      <c r="H10" s="4"/>
      <c r="I10" s="9"/>
      <c r="J10" s="12" t="str">
        <f t="shared" ca="1" si="1"/>
        <v/>
      </c>
      <c r="K10" s="4"/>
      <c r="L10" s="4"/>
    </row>
    <row r="11" spans="1:15">
      <c r="A11" s="11" t="str">
        <f t="shared" si="0"/>
        <v/>
      </c>
      <c r="B11" s="4"/>
      <c r="C11" s="4"/>
      <c r="D11" s="4"/>
      <c r="E11" s="4"/>
      <c r="F11" s="8"/>
      <c r="G11" s="8"/>
      <c r="H11" s="4"/>
      <c r="I11" s="9"/>
      <c r="J11" s="12" t="str">
        <f t="shared" ca="1" si="1"/>
        <v/>
      </c>
      <c r="K11" s="4"/>
      <c r="L11" s="4"/>
    </row>
    <row r="12" spans="1:15">
      <c r="A12" s="11" t="str">
        <f t="shared" si="0"/>
        <v/>
      </c>
      <c r="B12" s="4"/>
      <c r="C12" s="4"/>
      <c r="D12" s="4"/>
      <c r="E12" s="4"/>
      <c r="F12" s="8"/>
      <c r="G12" s="8"/>
      <c r="H12" s="4"/>
      <c r="I12" s="9"/>
      <c r="J12" s="12" t="str">
        <f t="shared" ca="1" si="1"/>
        <v/>
      </c>
      <c r="K12" s="4"/>
      <c r="L12" s="4"/>
    </row>
    <row r="13" spans="1:15">
      <c r="A13" s="11" t="str">
        <f t="shared" si="0"/>
        <v/>
      </c>
      <c r="B13" s="4"/>
      <c r="C13" s="4"/>
      <c r="D13" s="4"/>
      <c r="E13" s="4"/>
      <c r="F13" s="8"/>
      <c r="G13" s="8"/>
      <c r="H13" s="4"/>
      <c r="I13" s="9"/>
      <c r="J13" s="12" t="str">
        <f t="shared" ca="1" si="1"/>
        <v/>
      </c>
      <c r="K13" s="4"/>
      <c r="L13" s="4"/>
    </row>
    <row r="14" spans="1:15">
      <c r="A14" s="11" t="str">
        <f t="shared" si="0"/>
        <v/>
      </c>
      <c r="B14" s="4"/>
      <c r="C14" s="4"/>
      <c r="D14" s="4"/>
      <c r="E14" s="4"/>
      <c r="F14" s="8"/>
      <c r="G14" s="8"/>
      <c r="H14" s="4"/>
      <c r="I14" s="9"/>
      <c r="J14" s="12" t="str">
        <f t="shared" ca="1" si="1"/>
        <v/>
      </c>
      <c r="K14" s="4"/>
      <c r="L14" s="4"/>
    </row>
    <row r="15" spans="1:15">
      <c r="A15" s="11" t="str">
        <f t="shared" si="0"/>
        <v/>
      </c>
      <c r="B15" s="4"/>
      <c r="C15" s="4"/>
      <c r="D15" s="4"/>
      <c r="E15" s="4"/>
      <c r="F15" s="8"/>
      <c r="G15" s="8"/>
      <c r="H15" s="4"/>
      <c r="I15" s="9"/>
      <c r="J15" s="12" t="str">
        <f t="shared" ca="1" si="1"/>
        <v/>
      </c>
      <c r="K15" s="4"/>
      <c r="L15" s="4"/>
    </row>
    <row r="16" spans="1:15">
      <c r="A16" s="11" t="str">
        <f t="shared" si="0"/>
        <v/>
      </c>
      <c r="B16" s="4"/>
      <c r="C16" s="4"/>
      <c r="D16" s="4"/>
      <c r="E16" s="4"/>
      <c r="F16" s="8"/>
      <c r="G16" s="8"/>
      <c r="H16" s="4"/>
      <c r="I16" s="9"/>
      <c r="J16" s="12" t="str">
        <f t="shared" ca="1" si="1"/>
        <v/>
      </c>
      <c r="K16" s="4"/>
      <c r="L16" s="4"/>
    </row>
    <row r="17" spans="1:12">
      <c r="A17" s="11" t="str">
        <f t="shared" si="0"/>
        <v/>
      </c>
      <c r="B17" s="4"/>
      <c r="C17" s="4"/>
      <c r="D17" s="4"/>
      <c r="E17" s="4"/>
      <c r="F17" s="8"/>
      <c r="G17" s="8"/>
      <c r="H17" s="4"/>
      <c r="I17" s="9"/>
      <c r="J17" s="12" t="str">
        <f t="shared" ca="1" si="1"/>
        <v/>
      </c>
      <c r="K17" s="4"/>
      <c r="L17" s="4"/>
    </row>
    <row r="18" spans="1:12">
      <c r="A18" s="11" t="str">
        <f t="shared" si="0"/>
        <v/>
      </c>
      <c r="B18" s="4"/>
      <c r="C18" s="4"/>
      <c r="D18" s="4"/>
      <c r="E18" s="4"/>
      <c r="F18" s="8"/>
      <c r="G18" s="8"/>
      <c r="H18" s="4"/>
      <c r="I18" s="9"/>
      <c r="J18" s="12" t="str">
        <f t="shared" ca="1" si="1"/>
        <v/>
      </c>
      <c r="K18" s="4"/>
      <c r="L18" s="4"/>
    </row>
    <row r="19" spans="1:12">
      <c r="A19" s="11" t="str">
        <f t="shared" si="0"/>
        <v/>
      </c>
      <c r="B19" s="4"/>
      <c r="C19" s="4"/>
      <c r="D19" s="4"/>
      <c r="E19" s="4"/>
      <c r="F19" s="8"/>
      <c r="G19" s="8"/>
      <c r="H19" s="4"/>
      <c r="I19" s="9"/>
      <c r="J19" s="12" t="str">
        <f t="shared" ca="1" si="1"/>
        <v/>
      </c>
      <c r="K19" s="4"/>
      <c r="L19" s="4"/>
    </row>
    <row r="20" spans="1:12">
      <c r="A20" s="11" t="str">
        <f t="shared" si="0"/>
        <v/>
      </c>
      <c r="B20" s="4"/>
      <c r="C20" s="4"/>
      <c r="D20" s="4"/>
      <c r="E20" s="4"/>
      <c r="F20" s="8"/>
      <c r="G20" s="8"/>
      <c r="H20" s="4"/>
      <c r="I20" s="9"/>
      <c r="J20" s="12" t="str">
        <f t="shared" ca="1" si="1"/>
        <v/>
      </c>
      <c r="K20" s="4"/>
      <c r="L20" s="4"/>
    </row>
    <row r="21" spans="1:12">
      <c r="A21" s="11" t="str">
        <f t="shared" si="0"/>
        <v/>
      </c>
      <c r="B21" s="4"/>
      <c r="C21" s="4"/>
      <c r="D21" s="4"/>
      <c r="E21" s="4"/>
      <c r="F21" s="8"/>
      <c r="G21" s="8"/>
      <c r="H21" s="4"/>
      <c r="I21" s="9"/>
      <c r="J21" s="12" t="str">
        <f t="shared" ca="1" si="1"/>
        <v/>
      </c>
      <c r="K21" s="4"/>
      <c r="L21" s="4"/>
    </row>
    <row r="22" spans="1:12">
      <c r="A22" s="11" t="str">
        <f t="shared" si="0"/>
        <v/>
      </c>
      <c r="B22" s="4"/>
      <c r="C22" s="4"/>
      <c r="D22" s="4"/>
      <c r="E22" s="4"/>
      <c r="F22" s="8"/>
      <c r="G22" s="8"/>
      <c r="H22" s="4"/>
      <c r="I22" s="9"/>
      <c r="J22" s="12" t="str">
        <f t="shared" ca="1" si="1"/>
        <v/>
      </c>
      <c r="K22" s="4"/>
      <c r="L22" s="4"/>
    </row>
    <row r="23" spans="1:12">
      <c r="A23" s="11" t="str">
        <f t="shared" si="0"/>
        <v/>
      </c>
      <c r="B23" s="4"/>
      <c r="C23" s="4"/>
      <c r="D23" s="4"/>
      <c r="E23" s="4"/>
      <c r="F23" s="8"/>
      <c r="G23" s="8"/>
      <c r="H23" s="4"/>
      <c r="I23" s="9"/>
      <c r="J23" s="12" t="str">
        <f t="shared" ca="1" si="1"/>
        <v/>
      </c>
      <c r="K23" s="4"/>
      <c r="L23" s="4"/>
    </row>
    <row r="24" spans="1:12">
      <c r="A24" s="11" t="str">
        <f t="shared" si="0"/>
        <v/>
      </c>
      <c r="B24" s="4"/>
      <c r="C24" s="4"/>
      <c r="D24" s="4"/>
      <c r="E24" s="4"/>
      <c r="F24" s="8"/>
      <c r="G24" s="8"/>
      <c r="H24" s="4"/>
      <c r="I24" s="9"/>
      <c r="J24" s="12" t="str">
        <f t="shared" ca="1" si="1"/>
        <v/>
      </c>
      <c r="K24" s="4"/>
      <c r="L24" s="4"/>
    </row>
    <row r="25" spans="1:12">
      <c r="A25" s="11" t="str">
        <f t="shared" si="0"/>
        <v/>
      </c>
      <c r="B25" s="4"/>
      <c r="C25" s="4"/>
      <c r="D25" s="4"/>
      <c r="E25" s="4"/>
      <c r="F25" s="8"/>
      <c r="G25" s="8"/>
      <c r="H25" s="4"/>
      <c r="I25" s="9"/>
      <c r="J25" s="12" t="str">
        <f t="shared" ca="1" si="1"/>
        <v/>
      </c>
      <c r="K25" s="4"/>
      <c r="L25" s="4"/>
    </row>
    <row r="26" spans="1:12">
      <c r="A26" s="11" t="str">
        <f t="shared" si="0"/>
        <v/>
      </c>
      <c r="B26" s="4"/>
      <c r="C26" s="4"/>
      <c r="D26" s="4"/>
      <c r="E26" s="4"/>
      <c r="F26" s="8"/>
      <c r="G26" s="8"/>
      <c r="H26" s="4"/>
      <c r="I26" s="9"/>
      <c r="J26" s="12" t="str">
        <f t="shared" ca="1" si="1"/>
        <v/>
      </c>
      <c r="K26" s="4"/>
      <c r="L26" s="4"/>
    </row>
    <row r="27" spans="1:12">
      <c r="A27" s="11" t="str">
        <f t="shared" si="0"/>
        <v/>
      </c>
      <c r="B27" s="4"/>
      <c r="C27" s="4"/>
      <c r="D27" s="4"/>
      <c r="E27" s="4"/>
      <c r="F27" s="8"/>
      <c r="G27" s="8"/>
      <c r="H27" s="4"/>
      <c r="I27" s="9"/>
      <c r="J27" s="12" t="str">
        <f t="shared" ca="1" si="1"/>
        <v/>
      </c>
      <c r="K27" s="4"/>
      <c r="L27" s="4"/>
    </row>
    <row r="28" spans="1:12">
      <c r="A28" s="11" t="str">
        <f t="shared" si="0"/>
        <v/>
      </c>
      <c r="B28" s="4"/>
      <c r="C28" s="4"/>
      <c r="D28" s="4"/>
      <c r="E28" s="4"/>
      <c r="F28" s="8"/>
      <c r="G28" s="8"/>
      <c r="H28" s="4"/>
      <c r="I28" s="9"/>
      <c r="J28" s="12" t="str">
        <f t="shared" ca="1" si="1"/>
        <v/>
      </c>
      <c r="K28" s="4"/>
      <c r="L28" s="4"/>
    </row>
    <row r="29" spans="1:12">
      <c r="A29" s="11" t="str">
        <f t="shared" si="0"/>
        <v/>
      </c>
      <c r="B29" s="4"/>
      <c r="C29" s="4"/>
      <c r="D29" s="4"/>
      <c r="E29" s="4"/>
      <c r="F29" s="8"/>
      <c r="G29" s="8"/>
      <c r="H29" s="4"/>
      <c r="I29" s="9"/>
      <c r="J29" s="12" t="str">
        <f t="shared" ca="1" si="1"/>
        <v/>
      </c>
      <c r="K29" s="4"/>
      <c r="L29" s="4"/>
    </row>
    <row r="30" spans="1:12">
      <c r="A30" s="11" t="str">
        <f t="shared" si="0"/>
        <v/>
      </c>
      <c r="B30" s="4"/>
      <c r="C30" s="4"/>
      <c r="D30" s="4"/>
      <c r="E30" s="4"/>
      <c r="F30" s="8"/>
      <c r="G30" s="8"/>
      <c r="H30" s="4"/>
      <c r="I30" s="9"/>
      <c r="J30" s="12" t="str">
        <f t="shared" ca="1" si="1"/>
        <v/>
      </c>
      <c r="K30" s="4"/>
      <c r="L30" s="4"/>
    </row>
    <row r="31" spans="1:12">
      <c r="A31" s="11" t="str">
        <f t="shared" si="0"/>
        <v/>
      </c>
      <c r="B31" s="4"/>
      <c r="C31" s="4"/>
      <c r="D31" s="4"/>
      <c r="E31" s="4"/>
      <c r="F31" s="8"/>
      <c r="G31" s="8"/>
      <c r="H31" s="4"/>
      <c r="I31" s="9"/>
      <c r="J31" s="12" t="str">
        <f t="shared" ca="1" si="1"/>
        <v/>
      </c>
      <c r="K31" s="4"/>
      <c r="L31" s="4"/>
    </row>
    <row r="32" spans="1:12">
      <c r="A32" s="11" t="str">
        <f t="shared" si="0"/>
        <v/>
      </c>
      <c r="B32" s="4"/>
      <c r="C32" s="4"/>
      <c r="D32" s="4"/>
      <c r="E32" s="4"/>
      <c r="F32" s="8"/>
      <c r="G32" s="8"/>
      <c r="H32" s="4"/>
      <c r="I32" s="9"/>
      <c r="J32" s="12" t="str">
        <f t="shared" ca="1" si="1"/>
        <v/>
      </c>
      <c r="K32" s="4"/>
      <c r="L32" s="4"/>
    </row>
    <row r="33" spans="1:12">
      <c r="A33" s="11" t="str">
        <f t="shared" si="0"/>
        <v/>
      </c>
      <c r="B33" s="4"/>
      <c r="C33" s="4"/>
      <c r="D33" s="4"/>
      <c r="E33" s="4"/>
      <c r="F33" s="8"/>
      <c r="G33" s="8"/>
      <c r="H33" s="4"/>
      <c r="I33" s="9"/>
      <c r="J33" s="12" t="str">
        <f t="shared" ca="1" si="1"/>
        <v/>
      </c>
      <c r="K33" s="4"/>
      <c r="L33" s="4"/>
    </row>
    <row r="34" spans="1:12">
      <c r="A34" s="11" t="str">
        <f t="shared" si="0"/>
        <v/>
      </c>
      <c r="B34" s="4"/>
      <c r="C34" s="4"/>
      <c r="D34" s="4"/>
      <c r="E34" s="4"/>
      <c r="F34" s="8"/>
      <c r="G34" s="8"/>
      <c r="H34" s="4"/>
      <c r="I34" s="9"/>
      <c r="J34" s="12" t="str">
        <f t="shared" ca="1" si="1"/>
        <v/>
      </c>
      <c r="K34" s="4"/>
      <c r="L34" s="4"/>
    </row>
    <row r="35" spans="1:12">
      <c r="A35" s="11" t="str">
        <f t="shared" si="0"/>
        <v/>
      </c>
      <c r="B35" s="4"/>
      <c r="C35" s="4"/>
      <c r="D35" s="4"/>
      <c r="E35" s="4"/>
      <c r="F35" s="8"/>
      <c r="G35" s="8"/>
      <c r="H35" s="4"/>
      <c r="I35" s="9"/>
      <c r="J35" s="12" t="str">
        <f t="shared" ca="1" si="1"/>
        <v/>
      </c>
      <c r="K35" s="4"/>
      <c r="L35" s="4"/>
    </row>
    <row r="36" spans="1:12">
      <c r="A36" s="11" t="str">
        <f t="shared" si="0"/>
        <v/>
      </c>
      <c r="B36" s="4"/>
      <c r="C36" s="4"/>
      <c r="D36" s="4"/>
      <c r="E36" s="4"/>
      <c r="F36" s="8"/>
      <c r="G36" s="8"/>
      <c r="H36" s="4"/>
      <c r="I36" s="9"/>
      <c r="J36" s="12" t="str">
        <f t="shared" ca="1" si="1"/>
        <v/>
      </c>
      <c r="K36" s="4"/>
      <c r="L36" s="4"/>
    </row>
    <row r="37" spans="1:12">
      <c r="A37" s="11" t="str">
        <f t="shared" si="0"/>
        <v/>
      </c>
      <c r="B37" s="4"/>
      <c r="C37" s="4"/>
      <c r="D37" s="4"/>
      <c r="E37" s="4"/>
      <c r="F37" s="8"/>
      <c r="G37" s="8"/>
      <c r="H37" s="4"/>
      <c r="I37" s="9"/>
      <c r="J37" s="12" t="str">
        <f t="shared" ca="1" si="1"/>
        <v/>
      </c>
      <c r="K37" s="4"/>
      <c r="L37" s="4"/>
    </row>
    <row r="38" spans="1:12">
      <c r="A38" s="11" t="str">
        <f t="shared" ref="A38:A69" si="2">IF(C38="","",ROW()-5)</f>
        <v/>
      </c>
      <c r="B38" s="4"/>
      <c r="C38" s="4"/>
      <c r="D38" s="4"/>
      <c r="E38" s="4"/>
      <c r="F38" s="8"/>
      <c r="G38" s="8"/>
      <c r="H38" s="4"/>
      <c r="I38" s="9"/>
      <c r="J38" s="12" t="str">
        <f t="shared" ref="J38:J69" ca="1" si="3">IF(G38="","",IF(NOT(ISNUMBER(G38)),"Hibás dátum",G38-TODAY()))</f>
        <v/>
      </c>
      <c r="K38" s="4"/>
      <c r="L38" s="4"/>
    </row>
    <row r="39" spans="1:12">
      <c r="A39" s="11" t="str">
        <f t="shared" si="2"/>
        <v/>
      </c>
      <c r="B39" s="4"/>
      <c r="C39" s="4"/>
      <c r="D39" s="4"/>
      <c r="E39" s="4"/>
      <c r="F39" s="8"/>
      <c r="G39" s="8"/>
      <c r="H39" s="4"/>
      <c r="I39" s="9"/>
      <c r="J39" s="12" t="str">
        <f t="shared" ca="1" si="3"/>
        <v/>
      </c>
      <c r="K39" s="4"/>
      <c r="L39" s="4"/>
    </row>
    <row r="40" spans="1:12">
      <c r="A40" s="11" t="str">
        <f t="shared" si="2"/>
        <v/>
      </c>
      <c r="B40" s="4"/>
      <c r="C40" s="4"/>
      <c r="D40" s="4"/>
      <c r="E40" s="4"/>
      <c r="F40" s="8"/>
      <c r="G40" s="8"/>
      <c r="H40" s="4"/>
      <c r="I40" s="9"/>
      <c r="J40" s="12" t="str">
        <f t="shared" ca="1" si="3"/>
        <v/>
      </c>
      <c r="K40" s="4"/>
      <c r="L40" s="4"/>
    </row>
    <row r="41" spans="1:12">
      <c r="A41" s="11" t="str">
        <f t="shared" si="2"/>
        <v/>
      </c>
      <c r="B41" s="4"/>
      <c r="C41" s="4"/>
      <c r="D41" s="4"/>
      <c r="E41" s="4"/>
      <c r="F41" s="8"/>
      <c r="G41" s="8"/>
      <c r="H41" s="4"/>
      <c r="I41" s="9"/>
      <c r="J41" s="12" t="str">
        <f t="shared" ca="1" si="3"/>
        <v/>
      </c>
      <c r="K41" s="4"/>
      <c r="L41" s="4"/>
    </row>
    <row r="42" spans="1:12">
      <c r="A42" s="11" t="str">
        <f t="shared" si="2"/>
        <v/>
      </c>
      <c r="B42" s="4"/>
      <c r="C42" s="4"/>
      <c r="D42" s="4"/>
      <c r="E42" s="4"/>
      <c r="F42" s="8"/>
      <c r="G42" s="8"/>
      <c r="H42" s="4"/>
      <c r="I42" s="9"/>
      <c r="J42" s="12" t="str">
        <f t="shared" ca="1" si="3"/>
        <v/>
      </c>
      <c r="K42" s="4"/>
      <c r="L42" s="4"/>
    </row>
    <row r="43" spans="1:12">
      <c r="A43" s="11" t="str">
        <f t="shared" si="2"/>
        <v/>
      </c>
      <c r="B43" s="4"/>
      <c r="C43" s="4"/>
      <c r="D43" s="4"/>
      <c r="E43" s="4"/>
      <c r="F43" s="8"/>
      <c r="G43" s="8"/>
      <c r="H43" s="4"/>
      <c r="I43" s="9"/>
      <c r="J43" s="12" t="str">
        <f t="shared" ca="1" si="3"/>
        <v/>
      </c>
      <c r="K43" s="4"/>
      <c r="L43" s="4"/>
    </row>
    <row r="44" spans="1:12">
      <c r="A44" s="11" t="str">
        <f t="shared" si="2"/>
        <v/>
      </c>
      <c r="B44" s="4"/>
      <c r="C44" s="4"/>
      <c r="D44" s="4"/>
      <c r="E44" s="4"/>
      <c r="F44" s="8"/>
      <c r="G44" s="8"/>
      <c r="H44" s="4"/>
      <c r="I44" s="9"/>
      <c r="J44" s="12" t="str">
        <f t="shared" ca="1" si="3"/>
        <v/>
      </c>
      <c r="K44" s="4"/>
      <c r="L44" s="4"/>
    </row>
    <row r="45" spans="1:12">
      <c r="A45" s="11" t="str">
        <f t="shared" si="2"/>
        <v/>
      </c>
      <c r="B45" s="4"/>
      <c r="C45" s="4"/>
      <c r="D45" s="4"/>
      <c r="E45" s="4"/>
      <c r="F45" s="8"/>
      <c r="G45" s="8"/>
      <c r="H45" s="4"/>
      <c r="I45" s="9"/>
      <c r="J45" s="12" t="str">
        <f t="shared" ca="1" si="3"/>
        <v/>
      </c>
      <c r="K45" s="4"/>
      <c r="L45" s="4"/>
    </row>
    <row r="46" spans="1:12">
      <c r="A46" s="11" t="str">
        <f t="shared" si="2"/>
        <v/>
      </c>
      <c r="B46" s="4"/>
      <c r="C46" s="4"/>
      <c r="D46" s="4"/>
      <c r="E46" s="4"/>
      <c r="F46" s="8"/>
      <c r="G46" s="8"/>
      <c r="H46" s="4"/>
      <c r="I46" s="9"/>
      <c r="J46" s="12" t="str">
        <f t="shared" ca="1" si="3"/>
        <v/>
      </c>
      <c r="K46" s="4"/>
      <c r="L46" s="4"/>
    </row>
    <row r="47" spans="1:12">
      <c r="A47" s="11" t="str">
        <f t="shared" si="2"/>
        <v/>
      </c>
      <c r="B47" s="4"/>
      <c r="C47" s="4"/>
      <c r="D47" s="4"/>
      <c r="E47" s="4"/>
      <c r="F47" s="8"/>
      <c r="G47" s="8"/>
      <c r="H47" s="4"/>
      <c r="I47" s="9"/>
      <c r="J47" s="12" t="str">
        <f t="shared" ca="1" si="3"/>
        <v/>
      </c>
      <c r="K47" s="4"/>
      <c r="L47" s="4"/>
    </row>
    <row r="48" spans="1:12">
      <c r="A48" s="11" t="str">
        <f t="shared" si="2"/>
        <v/>
      </c>
      <c r="B48" s="4"/>
      <c r="C48" s="4"/>
      <c r="D48" s="4"/>
      <c r="E48" s="4"/>
      <c r="F48" s="8"/>
      <c r="G48" s="8"/>
      <c r="H48" s="4"/>
      <c r="I48" s="9"/>
      <c r="J48" s="12" t="str">
        <f t="shared" ca="1" si="3"/>
        <v/>
      </c>
      <c r="K48" s="4"/>
      <c r="L48" s="4"/>
    </row>
    <row r="49" spans="1:12">
      <c r="A49" s="11" t="str">
        <f t="shared" si="2"/>
        <v/>
      </c>
      <c r="B49" s="4"/>
      <c r="C49" s="4"/>
      <c r="D49" s="4"/>
      <c r="E49" s="4"/>
      <c r="F49" s="8"/>
      <c r="G49" s="8"/>
      <c r="H49" s="4"/>
      <c r="I49" s="9"/>
      <c r="J49" s="12" t="str">
        <f t="shared" ca="1" si="3"/>
        <v/>
      </c>
      <c r="K49" s="4"/>
      <c r="L49" s="4"/>
    </row>
    <row r="50" spans="1:12">
      <c r="A50" s="11" t="str">
        <f t="shared" si="2"/>
        <v/>
      </c>
      <c r="B50" s="4"/>
      <c r="C50" s="4"/>
      <c r="D50" s="4"/>
      <c r="E50" s="4"/>
      <c r="F50" s="8"/>
      <c r="G50" s="8"/>
      <c r="H50" s="4"/>
      <c r="I50" s="9"/>
      <c r="J50" s="12" t="str">
        <f t="shared" ca="1" si="3"/>
        <v/>
      </c>
      <c r="K50" s="4"/>
      <c r="L50" s="4"/>
    </row>
    <row r="51" spans="1:12">
      <c r="A51" s="11" t="str">
        <f t="shared" si="2"/>
        <v/>
      </c>
      <c r="B51" s="4"/>
      <c r="C51" s="4"/>
      <c r="D51" s="4"/>
      <c r="E51" s="4"/>
      <c r="F51" s="8"/>
      <c r="G51" s="8"/>
      <c r="H51" s="4"/>
      <c r="I51" s="9"/>
      <c r="J51" s="12" t="str">
        <f t="shared" ca="1" si="3"/>
        <v/>
      </c>
      <c r="K51" s="4"/>
      <c r="L51" s="4"/>
    </row>
    <row r="52" spans="1:12">
      <c r="A52" s="11" t="str">
        <f t="shared" si="2"/>
        <v/>
      </c>
      <c r="B52" s="4"/>
      <c r="C52" s="4"/>
      <c r="D52" s="4"/>
      <c r="E52" s="4"/>
      <c r="F52" s="8"/>
      <c r="G52" s="8"/>
      <c r="H52" s="4"/>
      <c r="I52" s="9"/>
      <c r="J52" s="12" t="str">
        <f t="shared" ca="1" si="3"/>
        <v/>
      </c>
      <c r="K52" s="4"/>
      <c r="L52" s="4"/>
    </row>
    <row r="53" spans="1:12">
      <c r="A53" s="11" t="str">
        <f t="shared" si="2"/>
        <v/>
      </c>
      <c r="B53" s="4"/>
      <c r="C53" s="4"/>
      <c r="D53" s="4"/>
      <c r="E53" s="4"/>
      <c r="F53" s="8"/>
      <c r="G53" s="8"/>
      <c r="H53" s="4"/>
      <c r="I53" s="9"/>
      <c r="J53" s="12" t="str">
        <f t="shared" ca="1" si="3"/>
        <v/>
      </c>
      <c r="K53" s="4"/>
      <c r="L53" s="4"/>
    </row>
    <row r="54" spans="1:12">
      <c r="A54" s="11" t="str">
        <f t="shared" si="2"/>
        <v/>
      </c>
      <c r="B54" s="4"/>
      <c r="C54" s="4"/>
      <c r="D54" s="4"/>
      <c r="E54" s="4"/>
      <c r="F54" s="8"/>
      <c r="G54" s="8"/>
      <c r="H54" s="4"/>
      <c r="I54" s="9"/>
      <c r="J54" s="12" t="str">
        <f t="shared" ca="1" si="3"/>
        <v/>
      </c>
      <c r="K54" s="4"/>
      <c r="L54" s="4"/>
    </row>
    <row r="55" spans="1:12">
      <c r="A55" s="11" t="str">
        <f t="shared" si="2"/>
        <v/>
      </c>
      <c r="B55" s="4"/>
      <c r="C55" s="4"/>
      <c r="D55" s="4"/>
      <c r="E55" s="4"/>
      <c r="F55" s="8"/>
      <c r="G55" s="8"/>
      <c r="H55" s="4"/>
      <c r="I55" s="9"/>
      <c r="J55" s="12" t="str">
        <f t="shared" ca="1" si="3"/>
        <v/>
      </c>
      <c r="K55" s="4"/>
      <c r="L55" s="4"/>
    </row>
    <row r="56" spans="1:12">
      <c r="A56" s="11" t="str">
        <f t="shared" si="2"/>
        <v/>
      </c>
      <c r="B56" s="4"/>
      <c r="C56" s="4"/>
      <c r="D56" s="4"/>
      <c r="E56" s="4"/>
      <c r="F56" s="8"/>
      <c r="G56" s="8"/>
      <c r="H56" s="4"/>
      <c r="I56" s="9"/>
      <c r="J56" s="12" t="str">
        <f t="shared" ca="1" si="3"/>
        <v/>
      </c>
      <c r="K56" s="4"/>
      <c r="L56" s="4"/>
    </row>
    <row r="57" spans="1:12">
      <c r="A57" s="11" t="str">
        <f t="shared" si="2"/>
        <v/>
      </c>
      <c r="B57" s="4"/>
      <c r="C57" s="4"/>
      <c r="D57" s="4"/>
      <c r="E57" s="4"/>
      <c r="F57" s="8"/>
      <c r="G57" s="8"/>
      <c r="H57" s="4"/>
      <c r="I57" s="9"/>
      <c r="J57" s="12" t="str">
        <f t="shared" ca="1" si="3"/>
        <v/>
      </c>
      <c r="K57" s="4"/>
      <c r="L57" s="4"/>
    </row>
    <row r="58" spans="1:12">
      <c r="A58" s="11" t="str">
        <f t="shared" si="2"/>
        <v/>
      </c>
      <c r="B58" s="4"/>
      <c r="C58" s="4"/>
      <c r="D58" s="4"/>
      <c r="E58" s="4"/>
      <c r="F58" s="8"/>
      <c r="G58" s="8"/>
      <c r="H58" s="4"/>
      <c r="I58" s="9"/>
      <c r="J58" s="12" t="str">
        <f t="shared" ca="1" si="3"/>
        <v/>
      </c>
      <c r="K58" s="4"/>
      <c r="L58" s="4"/>
    </row>
    <row r="59" spans="1:12">
      <c r="A59" s="11" t="str">
        <f t="shared" si="2"/>
        <v/>
      </c>
      <c r="B59" s="4"/>
      <c r="C59" s="4"/>
      <c r="D59" s="4"/>
      <c r="E59" s="4"/>
      <c r="F59" s="8"/>
      <c r="G59" s="8"/>
      <c r="H59" s="4"/>
      <c r="I59" s="9"/>
      <c r="J59" s="12" t="str">
        <f t="shared" ca="1" si="3"/>
        <v/>
      </c>
      <c r="K59" s="4"/>
      <c r="L59" s="4"/>
    </row>
    <row r="60" spans="1:12">
      <c r="A60" s="11" t="str">
        <f t="shared" si="2"/>
        <v/>
      </c>
      <c r="B60" s="4"/>
      <c r="C60" s="4"/>
      <c r="D60" s="4"/>
      <c r="E60" s="4"/>
      <c r="F60" s="8"/>
      <c r="G60" s="8"/>
      <c r="H60" s="4"/>
      <c r="I60" s="9"/>
      <c r="J60" s="12" t="str">
        <f t="shared" ca="1" si="3"/>
        <v/>
      </c>
      <c r="K60" s="4"/>
      <c r="L60" s="4"/>
    </row>
    <row r="61" spans="1:12">
      <c r="A61" s="11" t="str">
        <f t="shared" si="2"/>
        <v/>
      </c>
      <c r="B61" s="4"/>
      <c r="C61" s="4"/>
      <c r="D61" s="4"/>
      <c r="E61" s="4"/>
      <c r="F61" s="8"/>
      <c r="G61" s="8"/>
      <c r="H61" s="4"/>
      <c r="I61" s="9"/>
      <c r="J61" s="12" t="str">
        <f t="shared" ca="1" si="3"/>
        <v/>
      </c>
      <c r="K61" s="4"/>
      <c r="L61" s="4"/>
    </row>
    <row r="62" spans="1:12">
      <c r="A62" s="11" t="str">
        <f t="shared" si="2"/>
        <v/>
      </c>
      <c r="B62" s="4"/>
      <c r="C62" s="4"/>
      <c r="D62" s="4"/>
      <c r="E62" s="4"/>
      <c r="F62" s="8"/>
      <c r="G62" s="8"/>
      <c r="H62" s="4"/>
      <c r="I62" s="9"/>
      <c r="J62" s="12" t="str">
        <f t="shared" ca="1" si="3"/>
        <v/>
      </c>
      <c r="K62" s="4"/>
      <c r="L62" s="4"/>
    </row>
    <row r="63" spans="1:12">
      <c r="A63" s="11" t="str">
        <f t="shared" si="2"/>
        <v/>
      </c>
      <c r="B63" s="4"/>
      <c r="C63" s="4"/>
      <c r="D63" s="4"/>
      <c r="E63" s="4"/>
      <c r="F63" s="8"/>
      <c r="G63" s="8"/>
      <c r="H63" s="4"/>
      <c r="I63" s="9"/>
      <c r="J63" s="12" t="str">
        <f t="shared" ca="1" si="3"/>
        <v/>
      </c>
      <c r="K63" s="4"/>
      <c r="L63" s="4"/>
    </row>
    <row r="64" spans="1:12">
      <c r="A64" s="11" t="str">
        <f t="shared" si="2"/>
        <v/>
      </c>
      <c r="B64" s="4"/>
      <c r="C64" s="4"/>
      <c r="D64" s="4"/>
      <c r="E64" s="4"/>
      <c r="F64" s="8"/>
      <c r="G64" s="8"/>
      <c r="H64" s="4"/>
      <c r="I64" s="9"/>
      <c r="J64" s="12" t="str">
        <f t="shared" ca="1" si="3"/>
        <v/>
      </c>
      <c r="K64" s="4"/>
      <c r="L64" s="4"/>
    </row>
    <row r="65" spans="1:12">
      <c r="A65" s="11" t="str">
        <f t="shared" si="2"/>
        <v/>
      </c>
      <c r="B65" s="4"/>
      <c r="C65" s="4"/>
      <c r="D65" s="4"/>
      <c r="E65" s="4"/>
      <c r="F65" s="8"/>
      <c r="G65" s="8"/>
      <c r="H65" s="4"/>
      <c r="I65" s="9"/>
      <c r="J65" s="12" t="str">
        <f t="shared" ca="1" si="3"/>
        <v/>
      </c>
      <c r="K65" s="4"/>
      <c r="L65" s="4"/>
    </row>
    <row r="66" spans="1:12">
      <c r="A66" s="11" t="str">
        <f t="shared" si="2"/>
        <v/>
      </c>
      <c r="B66" s="4"/>
      <c r="C66" s="4"/>
      <c r="D66" s="4"/>
      <c r="E66" s="4"/>
      <c r="F66" s="8"/>
      <c r="G66" s="8"/>
      <c r="H66" s="4"/>
      <c r="I66" s="9"/>
      <c r="J66" s="12" t="str">
        <f t="shared" ca="1" si="3"/>
        <v/>
      </c>
      <c r="K66" s="4"/>
      <c r="L66" s="4"/>
    </row>
    <row r="67" spans="1:12">
      <c r="A67" s="11" t="str">
        <f t="shared" si="2"/>
        <v/>
      </c>
      <c r="B67" s="4"/>
      <c r="C67" s="4"/>
      <c r="D67" s="4"/>
      <c r="E67" s="4"/>
      <c r="F67" s="8"/>
      <c r="G67" s="8"/>
      <c r="H67" s="4"/>
      <c r="I67" s="9"/>
      <c r="J67" s="12" t="str">
        <f t="shared" ca="1" si="3"/>
        <v/>
      </c>
      <c r="K67" s="4"/>
      <c r="L67" s="4"/>
    </row>
    <row r="68" spans="1:12">
      <c r="A68" s="11" t="str">
        <f t="shared" si="2"/>
        <v/>
      </c>
      <c r="B68" s="4"/>
      <c r="C68" s="4"/>
      <c r="D68" s="4"/>
      <c r="E68" s="4"/>
      <c r="F68" s="8"/>
      <c r="G68" s="8"/>
      <c r="H68" s="4"/>
      <c r="I68" s="9"/>
      <c r="J68" s="12" t="str">
        <f t="shared" ca="1" si="3"/>
        <v/>
      </c>
      <c r="K68" s="4"/>
      <c r="L68" s="4"/>
    </row>
    <row r="69" spans="1:12">
      <c r="A69" s="11" t="str">
        <f t="shared" si="2"/>
        <v/>
      </c>
      <c r="B69" s="4"/>
      <c r="C69" s="4"/>
      <c r="D69" s="4"/>
      <c r="E69" s="4"/>
      <c r="F69" s="8"/>
      <c r="G69" s="8"/>
      <c r="H69" s="4"/>
      <c r="I69" s="9"/>
      <c r="J69" s="12" t="str">
        <f t="shared" ca="1" si="3"/>
        <v/>
      </c>
      <c r="K69" s="4"/>
      <c r="L69" s="4"/>
    </row>
    <row r="70" spans="1:12">
      <c r="A70" s="11" t="str">
        <f t="shared" ref="A70:A105" si="4">IF(C70="","",ROW()-5)</f>
        <v/>
      </c>
      <c r="B70" s="4"/>
      <c r="C70" s="4"/>
      <c r="D70" s="4"/>
      <c r="E70" s="4"/>
      <c r="F70" s="8"/>
      <c r="G70" s="8"/>
      <c r="H70" s="4"/>
      <c r="I70" s="9"/>
      <c r="J70" s="12" t="str">
        <f t="shared" ref="J70:J105" ca="1" si="5">IF(G70="","",IF(NOT(ISNUMBER(G70)),"Hibás dátum",G70-TODAY()))</f>
        <v/>
      </c>
      <c r="K70" s="4"/>
      <c r="L70" s="4"/>
    </row>
    <row r="71" spans="1:12">
      <c r="A71" s="11" t="str">
        <f t="shared" si="4"/>
        <v/>
      </c>
      <c r="B71" s="4"/>
      <c r="C71" s="4"/>
      <c r="D71" s="4"/>
      <c r="E71" s="4"/>
      <c r="F71" s="8"/>
      <c r="G71" s="8"/>
      <c r="H71" s="4"/>
      <c r="I71" s="9"/>
      <c r="J71" s="12" t="str">
        <f t="shared" ca="1" si="5"/>
        <v/>
      </c>
      <c r="K71" s="4"/>
      <c r="L71" s="4"/>
    </row>
    <row r="72" spans="1:12">
      <c r="A72" s="11" t="str">
        <f t="shared" si="4"/>
        <v/>
      </c>
      <c r="B72" s="4"/>
      <c r="C72" s="4"/>
      <c r="D72" s="4"/>
      <c r="E72" s="4"/>
      <c r="F72" s="8"/>
      <c r="G72" s="8"/>
      <c r="H72" s="4"/>
      <c r="I72" s="9"/>
      <c r="J72" s="12" t="str">
        <f t="shared" ca="1" si="5"/>
        <v/>
      </c>
      <c r="K72" s="4"/>
      <c r="L72" s="4"/>
    </row>
    <row r="73" spans="1:12">
      <c r="A73" s="11" t="str">
        <f t="shared" si="4"/>
        <v/>
      </c>
      <c r="B73" s="4"/>
      <c r="C73" s="4"/>
      <c r="D73" s="4"/>
      <c r="E73" s="4"/>
      <c r="F73" s="8"/>
      <c r="G73" s="8"/>
      <c r="H73" s="4"/>
      <c r="I73" s="9"/>
      <c r="J73" s="12" t="str">
        <f t="shared" ca="1" si="5"/>
        <v/>
      </c>
      <c r="K73" s="4"/>
      <c r="L73" s="4"/>
    </row>
    <row r="74" spans="1:12">
      <c r="A74" s="11" t="str">
        <f t="shared" si="4"/>
        <v/>
      </c>
      <c r="B74" s="4"/>
      <c r="C74" s="4"/>
      <c r="D74" s="4"/>
      <c r="E74" s="4"/>
      <c r="F74" s="8"/>
      <c r="G74" s="8"/>
      <c r="H74" s="4"/>
      <c r="I74" s="9"/>
      <c r="J74" s="12" t="str">
        <f t="shared" ca="1" si="5"/>
        <v/>
      </c>
      <c r="K74" s="4"/>
      <c r="L74" s="4"/>
    </row>
    <row r="75" spans="1:12">
      <c r="A75" s="11" t="str">
        <f t="shared" si="4"/>
        <v/>
      </c>
      <c r="B75" s="4"/>
      <c r="C75" s="4"/>
      <c r="D75" s="4"/>
      <c r="E75" s="4"/>
      <c r="F75" s="8"/>
      <c r="G75" s="8"/>
      <c r="H75" s="4"/>
      <c r="I75" s="9"/>
      <c r="J75" s="12" t="str">
        <f t="shared" ca="1" si="5"/>
        <v/>
      </c>
      <c r="K75" s="4"/>
      <c r="L75" s="4"/>
    </row>
    <row r="76" spans="1:12">
      <c r="A76" s="11" t="str">
        <f t="shared" si="4"/>
        <v/>
      </c>
      <c r="B76" s="4"/>
      <c r="C76" s="4"/>
      <c r="D76" s="4"/>
      <c r="E76" s="4"/>
      <c r="F76" s="8"/>
      <c r="G76" s="8"/>
      <c r="H76" s="4"/>
      <c r="I76" s="9"/>
      <c r="J76" s="12" t="str">
        <f t="shared" ca="1" si="5"/>
        <v/>
      </c>
      <c r="K76" s="4"/>
      <c r="L76" s="4"/>
    </row>
    <row r="77" spans="1:12">
      <c r="A77" s="11" t="str">
        <f t="shared" si="4"/>
        <v/>
      </c>
      <c r="B77" s="4"/>
      <c r="C77" s="4"/>
      <c r="D77" s="4"/>
      <c r="E77" s="4"/>
      <c r="F77" s="8"/>
      <c r="G77" s="8"/>
      <c r="H77" s="4"/>
      <c r="I77" s="9"/>
      <c r="J77" s="12" t="str">
        <f t="shared" ca="1" si="5"/>
        <v/>
      </c>
      <c r="K77" s="4"/>
      <c r="L77" s="4"/>
    </row>
    <row r="78" spans="1:12">
      <c r="A78" s="11" t="str">
        <f t="shared" si="4"/>
        <v/>
      </c>
      <c r="B78" s="4"/>
      <c r="C78" s="4"/>
      <c r="D78" s="4"/>
      <c r="E78" s="4"/>
      <c r="F78" s="8"/>
      <c r="G78" s="8"/>
      <c r="H78" s="4"/>
      <c r="I78" s="9"/>
      <c r="J78" s="12" t="str">
        <f t="shared" ca="1" si="5"/>
        <v/>
      </c>
      <c r="K78" s="4"/>
      <c r="L78" s="4"/>
    </row>
    <row r="79" spans="1:12">
      <c r="A79" s="11" t="str">
        <f t="shared" si="4"/>
        <v/>
      </c>
      <c r="B79" s="4"/>
      <c r="C79" s="4"/>
      <c r="D79" s="4"/>
      <c r="E79" s="4"/>
      <c r="F79" s="8"/>
      <c r="G79" s="8"/>
      <c r="H79" s="4"/>
      <c r="I79" s="9"/>
      <c r="J79" s="12" t="str">
        <f t="shared" ca="1" si="5"/>
        <v/>
      </c>
      <c r="K79" s="4"/>
      <c r="L79" s="4"/>
    </row>
    <row r="80" spans="1:12">
      <c r="A80" s="11" t="str">
        <f t="shared" si="4"/>
        <v/>
      </c>
      <c r="B80" s="4"/>
      <c r="C80" s="4"/>
      <c r="D80" s="4"/>
      <c r="E80" s="4"/>
      <c r="F80" s="8"/>
      <c r="G80" s="8"/>
      <c r="H80" s="4"/>
      <c r="I80" s="9"/>
      <c r="J80" s="12" t="str">
        <f t="shared" ca="1" si="5"/>
        <v/>
      </c>
      <c r="K80" s="4"/>
      <c r="L80" s="4"/>
    </row>
    <row r="81" spans="1:12">
      <c r="A81" s="11" t="str">
        <f t="shared" si="4"/>
        <v/>
      </c>
      <c r="B81" s="4"/>
      <c r="C81" s="4"/>
      <c r="D81" s="4"/>
      <c r="E81" s="4"/>
      <c r="F81" s="8"/>
      <c r="G81" s="8"/>
      <c r="H81" s="4"/>
      <c r="I81" s="9"/>
      <c r="J81" s="12" t="str">
        <f t="shared" ca="1" si="5"/>
        <v/>
      </c>
      <c r="K81" s="4"/>
      <c r="L81" s="4"/>
    </row>
    <row r="82" spans="1:12">
      <c r="A82" s="11" t="str">
        <f t="shared" si="4"/>
        <v/>
      </c>
      <c r="B82" s="4"/>
      <c r="C82" s="4"/>
      <c r="D82" s="4"/>
      <c r="E82" s="4"/>
      <c r="F82" s="8"/>
      <c r="G82" s="8"/>
      <c r="H82" s="4"/>
      <c r="I82" s="9"/>
      <c r="J82" s="12" t="str">
        <f t="shared" ca="1" si="5"/>
        <v/>
      </c>
      <c r="K82" s="4"/>
      <c r="L82" s="4"/>
    </row>
    <row r="83" spans="1:12">
      <c r="A83" s="11" t="str">
        <f t="shared" si="4"/>
        <v/>
      </c>
      <c r="B83" s="4"/>
      <c r="C83" s="4"/>
      <c r="D83" s="4"/>
      <c r="E83" s="4"/>
      <c r="F83" s="8"/>
      <c r="G83" s="8"/>
      <c r="H83" s="4"/>
      <c r="I83" s="9"/>
      <c r="J83" s="12" t="str">
        <f t="shared" ca="1" si="5"/>
        <v/>
      </c>
      <c r="K83" s="4"/>
      <c r="L83" s="4"/>
    </row>
    <row r="84" spans="1:12">
      <c r="A84" s="11" t="str">
        <f t="shared" si="4"/>
        <v/>
      </c>
      <c r="B84" s="4"/>
      <c r="C84" s="4"/>
      <c r="D84" s="4"/>
      <c r="E84" s="4"/>
      <c r="F84" s="8"/>
      <c r="G84" s="8"/>
      <c r="H84" s="4"/>
      <c r="I84" s="9"/>
      <c r="J84" s="12" t="str">
        <f t="shared" ca="1" si="5"/>
        <v/>
      </c>
      <c r="K84" s="4"/>
      <c r="L84" s="4"/>
    </row>
    <row r="85" spans="1:12">
      <c r="A85" s="11" t="str">
        <f t="shared" si="4"/>
        <v/>
      </c>
      <c r="B85" s="4"/>
      <c r="C85" s="4"/>
      <c r="D85" s="4"/>
      <c r="E85" s="4"/>
      <c r="F85" s="8"/>
      <c r="G85" s="8"/>
      <c r="H85" s="4"/>
      <c r="I85" s="9"/>
      <c r="J85" s="12" t="str">
        <f t="shared" ca="1" si="5"/>
        <v/>
      </c>
      <c r="K85" s="4"/>
      <c r="L85" s="4"/>
    </row>
    <row r="86" spans="1:12">
      <c r="A86" s="11" t="str">
        <f t="shared" si="4"/>
        <v/>
      </c>
      <c r="B86" s="4"/>
      <c r="C86" s="4"/>
      <c r="D86" s="4"/>
      <c r="E86" s="4"/>
      <c r="F86" s="8"/>
      <c r="G86" s="8"/>
      <c r="H86" s="4"/>
      <c r="I86" s="9"/>
      <c r="J86" s="12" t="str">
        <f t="shared" ca="1" si="5"/>
        <v/>
      </c>
      <c r="K86" s="4"/>
      <c r="L86" s="4"/>
    </row>
    <row r="87" spans="1:12">
      <c r="A87" s="11" t="str">
        <f t="shared" si="4"/>
        <v/>
      </c>
      <c r="B87" s="4"/>
      <c r="C87" s="4"/>
      <c r="D87" s="4"/>
      <c r="E87" s="4"/>
      <c r="F87" s="8"/>
      <c r="G87" s="8"/>
      <c r="H87" s="4"/>
      <c r="I87" s="9"/>
      <c r="J87" s="12" t="str">
        <f t="shared" ca="1" si="5"/>
        <v/>
      </c>
      <c r="K87" s="4"/>
      <c r="L87" s="4"/>
    </row>
    <row r="88" spans="1:12">
      <c r="A88" s="11" t="str">
        <f t="shared" si="4"/>
        <v/>
      </c>
      <c r="B88" s="4"/>
      <c r="C88" s="4"/>
      <c r="D88" s="4"/>
      <c r="E88" s="4"/>
      <c r="F88" s="8"/>
      <c r="G88" s="8"/>
      <c r="H88" s="4"/>
      <c r="I88" s="9"/>
      <c r="J88" s="12" t="str">
        <f t="shared" ca="1" si="5"/>
        <v/>
      </c>
      <c r="K88" s="4"/>
      <c r="L88" s="4"/>
    </row>
    <row r="89" spans="1:12">
      <c r="A89" s="11" t="str">
        <f t="shared" si="4"/>
        <v/>
      </c>
      <c r="B89" s="4"/>
      <c r="C89" s="4"/>
      <c r="D89" s="4"/>
      <c r="E89" s="4"/>
      <c r="F89" s="8"/>
      <c r="G89" s="8"/>
      <c r="H89" s="4"/>
      <c r="I89" s="9"/>
      <c r="J89" s="12" t="str">
        <f t="shared" ca="1" si="5"/>
        <v/>
      </c>
      <c r="K89" s="4"/>
      <c r="L89" s="4"/>
    </row>
    <row r="90" spans="1:12">
      <c r="A90" s="11" t="str">
        <f t="shared" si="4"/>
        <v/>
      </c>
      <c r="B90" s="4"/>
      <c r="C90" s="4"/>
      <c r="D90" s="4"/>
      <c r="E90" s="4"/>
      <c r="F90" s="8"/>
      <c r="G90" s="8"/>
      <c r="H90" s="4"/>
      <c r="I90" s="9"/>
      <c r="J90" s="12" t="str">
        <f t="shared" ca="1" si="5"/>
        <v/>
      </c>
      <c r="K90" s="4"/>
      <c r="L90" s="4"/>
    </row>
    <row r="91" spans="1:12">
      <c r="A91" s="11" t="str">
        <f t="shared" si="4"/>
        <v/>
      </c>
      <c r="B91" s="4"/>
      <c r="C91" s="4"/>
      <c r="D91" s="4"/>
      <c r="E91" s="4"/>
      <c r="F91" s="8"/>
      <c r="G91" s="8"/>
      <c r="H91" s="4"/>
      <c r="I91" s="9"/>
      <c r="J91" s="12" t="str">
        <f t="shared" ca="1" si="5"/>
        <v/>
      </c>
      <c r="K91" s="4"/>
      <c r="L91" s="4"/>
    </row>
    <row r="92" spans="1:12">
      <c r="A92" s="11" t="str">
        <f t="shared" si="4"/>
        <v/>
      </c>
      <c r="B92" s="4"/>
      <c r="C92" s="4"/>
      <c r="D92" s="4"/>
      <c r="E92" s="4"/>
      <c r="F92" s="8"/>
      <c r="G92" s="8"/>
      <c r="H92" s="4"/>
      <c r="I92" s="9"/>
      <c r="J92" s="12" t="str">
        <f t="shared" ca="1" si="5"/>
        <v/>
      </c>
      <c r="K92" s="4"/>
      <c r="L92" s="4"/>
    </row>
    <row r="93" spans="1:12">
      <c r="A93" s="11" t="str">
        <f t="shared" si="4"/>
        <v/>
      </c>
      <c r="B93" s="4"/>
      <c r="C93" s="4"/>
      <c r="D93" s="4"/>
      <c r="E93" s="4"/>
      <c r="F93" s="8"/>
      <c r="G93" s="8"/>
      <c r="H93" s="4"/>
      <c r="I93" s="9"/>
      <c r="J93" s="12" t="str">
        <f t="shared" ca="1" si="5"/>
        <v/>
      </c>
      <c r="K93" s="4"/>
      <c r="L93" s="4"/>
    </row>
    <row r="94" spans="1:12">
      <c r="A94" s="11" t="str">
        <f t="shared" si="4"/>
        <v/>
      </c>
      <c r="B94" s="4"/>
      <c r="C94" s="4"/>
      <c r="D94" s="4"/>
      <c r="E94" s="4"/>
      <c r="F94" s="8"/>
      <c r="G94" s="8"/>
      <c r="H94" s="4"/>
      <c r="I94" s="9"/>
      <c r="J94" s="12" t="str">
        <f t="shared" ca="1" si="5"/>
        <v/>
      </c>
      <c r="K94" s="4"/>
      <c r="L94" s="4"/>
    </row>
    <row r="95" spans="1:12">
      <c r="A95" s="11" t="str">
        <f t="shared" si="4"/>
        <v/>
      </c>
      <c r="B95" s="4"/>
      <c r="C95" s="4"/>
      <c r="D95" s="4"/>
      <c r="E95" s="4"/>
      <c r="F95" s="8"/>
      <c r="G95" s="8"/>
      <c r="H95" s="4"/>
      <c r="I95" s="9"/>
      <c r="J95" s="12" t="str">
        <f t="shared" ca="1" si="5"/>
        <v/>
      </c>
      <c r="K95" s="4"/>
      <c r="L95" s="4"/>
    </row>
    <row r="96" spans="1:12">
      <c r="A96" s="11" t="str">
        <f t="shared" si="4"/>
        <v/>
      </c>
      <c r="B96" s="4"/>
      <c r="C96" s="4"/>
      <c r="D96" s="4"/>
      <c r="E96" s="4"/>
      <c r="F96" s="8"/>
      <c r="G96" s="8"/>
      <c r="H96" s="4"/>
      <c r="I96" s="9"/>
      <c r="J96" s="12" t="str">
        <f t="shared" ca="1" si="5"/>
        <v/>
      </c>
      <c r="K96" s="4"/>
      <c r="L96" s="4"/>
    </row>
    <row r="97" spans="1:12">
      <c r="A97" s="11" t="str">
        <f t="shared" si="4"/>
        <v/>
      </c>
      <c r="B97" s="4"/>
      <c r="C97" s="4"/>
      <c r="D97" s="4"/>
      <c r="E97" s="4"/>
      <c r="F97" s="8"/>
      <c r="G97" s="8"/>
      <c r="H97" s="4"/>
      <c r="I97" s="9"/>
      <c r="J97" s="12" t="str">
        <f t="shared" ca="1" si="5"/>
        <v/>
      </c>
      <c r="K97" s="4"/>
      <c r="L97" s="4"/>
    </row>
    <row r="98" spans="1:12">
      <c r="A98" s="11" t="str">
        <f t="shared" si="4"/>
        <v/>
      </c>
      <c r="B98" s="4"/>
      <c r="C98" s="4"/>
      <c r="D98" s="4"/>
      <c r="E98" s="4"/>
      <c r="F98" s="8"/>
      <c r="G98" s="8"/>
      <c r="H98" s="4"/>
      <c r="I98" s="9"/>
      <c r="J98" s="12" t="str">
        <f t="shared" ca="1" si="5"/>
        <v/>
      </c>
      <c r="K98" s="4"/>
      <c r="L98" s="4"/>
    </row>
    <row r="99" spans="1:12">
      <c r="A99" s="11" t="str">
        <f t="shared" si="4"/>
        <v/>
      </c>
      <c r="B99" s="4"/>
      <c r="C99" s="4"/>
      <c r="D99" s="4"/>
      <c r="E99" s="4"/>
      <c r="F99" s="8"/>
      <c r="G99" s="8"/>
      <c r="H99" s="4"/>
      <c r="I99" s="9"/>
      <c r="J99" s="12" t="str">
        <f t="shared" ca="1" si="5"/>
        <v/>
      </c>
      <c r="K99" s="4"/>
      <c r="L99" s="4"/>
    </row>
    <row r="100" spans="1:12">
      <c r="A100" s="11" t="str">
        <f t="shared" si="4"/>
        <v/>
      </c>
      <c r="B100" s="4"/>
      <c r="C100" s="4"/>
      <c r="D100" s="4"/>
      <c r="E100" s="4"/>
      <c r="F100" s="8"/>
      <c r="G100" s="8"/>
      <c r="H100" s="4"/>
      <c r="I100" s="9"/>
      <c r="J100" s="12" t="str">
        <f t="shared" ca="1" si="5"/>
        <v/>
      </c>
      <c r="K100" s="4"/>
      <c r="L100" s="4"/>
    </row>
    <row r="101" spans="1:12">
      <c r="A101" s="11" t="str">
        <f t="shared" si="4"/>
        <v/>
      </c>
      <c r="B101" s="4"/>
      <c r="C101" s="4"/>
      <c r="D101" s="4"/>
      <c r="E101" s="4"/>
      <c r="F101" s="8"/>
      <c r="G101" s="8"/>
      <c r="H101" s="4"/>
      <c r="I101" s="9"/>
      <c r="J101" s="12" t="str">
        <f t="shared" ca="1" si="5"/>
        <v/>
      </c>
      <c r="K101" s="4"/>
      <c r="L101" s="4"/>
    </row>
    <row r="102" spans="1:12">
      <c r="A102" s="11" t="str">
        <f t="shared" si="4"/>
        <v/>
      </c>
      <c r="B102" s="4"/>
      <c r="C102" s="4"/>
      <c r="D102" s="4"/>
      <c r="E102" s="4"/>
      <c r="F102" s="8"/>
      <c r="G102" s="8"/>
      <c r="H102" s="4"/>
      <c r="I102" s="9"/>
      <c r="J102" s="12" t="str">
        <f t="shared" ca="1" si="5"/>
        <v/>
      </c>
      <c r="K102" s="4"/>
      <c r="L102" s="4"/>
    </row>
    <row r="103" spans="1:12">
      <c r="A103" s="11" t="str">
        <f t="shared" si="4"/>
        <v/>
      </c>
      <c r="B103" s="4"/>
      <c r="C103" s="4"/>
      <c r="D103" s="4"/>
      <c r="E103" s="4"/>
      <c r="F103" s="8"/>
      <c r="G103" s="8"/>
      <c r="H103" s="4"/>
      <c r="I103" s="9"/>
      <c r="J103" s="12" t="str">
        <f t="shared" ca="1" si="5"/>
        <v/>
      </c>
      <c r="K103" s="4"/>
      <c r="L103" s="4"/>
    </row>
    <row r="104" spans="1:12">
      <c r="A104" s="11" t="str">
        <f t="shared" si="4"/>
        <v/>
      </c>
      <c r="B104" s="4"/>
      <c r="C104" s="4"/>
      <c r="D104" s="4"/>
      <c r="E104" s="4"/>
      <c r="F104" s="8"/>
      <c r="G104" s="8"/>
      <c r="H104" s="4"/>
      <c r="I104" s="9"/>
      <c r="J104" s="12" t="str">
        <f t="shared" ca="1" si="5"/>
        <v/>
      </c>
      <c r="K104" s="4"/>
      <c r="L104" s="4"/>
    </row>
    <row r="105" spans="1:12">
      <c r="A105" s="11" t="str">
        <f t="shared" si="4"/>
        <v/>
      </c>
      <c r="B105" s="4"/>
      <c r="C105" s="4"/>
      <c r="D105" s="4"/>
      <c r="E105" s="4"/>
      <c r="F105" s="8"/>
      <c r="G105" s="8"/>
      <c r="H105" s="4"/>
      <c r="I105" s="9"/>
      <c r="J105" s="12" t="str">
        <f t="shared" ca="1" si="5"/>
        <v/>
      </c>
      <c r="K105" s="4"/>
      <c r="L105" s="4"/>
    </row>
  </sheetData>
  <mergeCells count="4">
    <mergeCell ref="A1:L1"/>
    <mergeCell ref="A2:L2"/>
    <mergeCell ref="A3:L3"/>
    <mergeCell ref="A4:L4"/>
  </mergeCells>
  <conditionalFormatting sqref="D6:D105">
    <cfRule type="expression" dxfId="18" priority="2">
      <formula>$D6="Kritikus"</formula>
    </cfRule>
    <cfRule type="expression" dxfId="17" priority="3">
      <formula>$D6="Magas"</formula>
    </cfRule>
    <cfRule type="expression" dxfId="16" priority="4">
      <formula>$D6="Közepes"</formula>
    </cfRule>
    <cfRule type="expression" dxfId="15" priority="5">
      <formula>$D6="Alacsony"</formula>
    </cfRule>
  </conditionalFormatting>
  <conditionalFormatting sqref="H6:H105">
    <cfRule type="expression" dxfId="14" priority="6">
      <formula>H6="Elkészült"</formula>
    </cfRule>
    <cfRule type="expression" dxfId="13" priority="7">
      <formula>H6="Lezárt"</formula>
    </cfRule>
    <cfRule type="expression" dxfId="12" priority="8">
      <formula>H6="Folyamatban"</formula>
    </cfRule>
    <cfRule type="expression" dxfId="11" priority="9">
      <formula>H6="Várakozik"</formula>
    </cfRule>
  </conditionalFormatting>
  <conditionalFormatting sqref="J6:J105">
    <cfRule type="cellIs" dxfId="10" priority="1" operator="lessThan">
      <formula>0</formula>
    </cfRule>
    <cfRule type="expression" dxfId="9" priority="10">
      <formula>J6="Hibás dátum"</formula>
    </cfRule>
  </conditionalFormatting>
  <dataValidations count="4">
    <dataValidation type="list" sqref="B6:B105" xr:uid="{00000000-0002-0000-0D00-000000000000}">
      <formula1>"Folyamatleltár,Prioritási mátrix,Review,KPI,Tudáskockázat,Döntési napló,Egyéb"</formula1>
    </dataValidation>
    <dataValidation type="list" sqref="D6:D105" xr:uid="{00000000-0002-0000-0D00-000001000000}">
      <formula1>"Alacsony,Közepes,Magas,Kritikus"</formula1>
    </dataValidation>
    <dataValidation type="list" sqref="H6:H105" xr:uid="{00000000-0002-0000-0D00-000002000000}">
      <formula1>"Nem kezdődött,Folyamatban,Várakozik,Elkészült,Lezárt"</formula1>
    </dataValidation>
    <dataValidation type="list" sqref="I6:I105" xr:uid="{00000000-0002-0000-0D00-000003000000}">
      <formula1>"0,0.1,0.2,0.3,0.4,0.5,0.6,0.7,0.8,0.9,1"</formula1>
    </dataValidation>
  </dataValidation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11"/>
  <sheetViews>
    <sheetView workbookViewId="0"/>
  </sheetViews>
  <sheetFormatPr defaultRowHeight="14.25"/>
  <cols>
    <col min="1" max="8" width="18" customWidth="1"/>
  </cols>
  <sheetData>
    <row r="1" spans="1:15" ht="33.950000000000003" customHeight="1">
      <c r="A1" s="32" t="s">
        <v>312</v>
      </c>
      <c r="B1" s="32"/>
      <c r="C1" s="32"/>
      <c r="D1" s="32"/>
      <c r="E1" s="32"/>
      <c r="F1" s="32"/>
      <c r="G1" s="32"/>
      <c r="H1" s="32"/>
      <c r="I1" s="10"/>
      <c r="J1" s="10"/>
      <c r="K1" s="10"/>
      <c r="L1" s="10"/>
      <c r="M1" s="10"/>
      <c r="N1" s="10"/>
      <c r="O1" s="10"/>
    </row>
    <row r="2" spans="1:15" ht="24.95" customHeight="1">
      <c r="A2" s="33" t="s">
        <v>313</v>
      </c>
      <c r="B2" s="33"/>
      <c r="C2" s="33"/>
      <c r="D2" s="33"/>
      <c r="E2" s="33"/>
      <c r="F2" s="33"/>
      <c r="G2" s="33"/>
      <c r="H2" s="33"/>
      <c r="I2" s="10"/>
      <c r="J2" s="10"/>
      <c r="K2" s="10"/>
      <c r="L2" s="10"/>
      <c r="M2" s="10"/>
      <c r="N2" s="10"/>
      <c r="O2" s="10"/>
    </row>
    <row r="4" spans="1:15" ht="30" customHeight="1">
      <c r="A4" s="5" t="s">
        <v>174</v>
      </c>
      <c r="B4" s="5" t="s">
        <v>86</v>
      </c>
      <c r="C4" s="5" t="s">
        <v>79</v>
      </c>
      <c r="D4" s="5" t="s">
        <v>80</v>
      </c>
      <c r="E4" s="5" t="s">
        <v>27</v>
      </c>
      <c r="F4" s="5" t="s">
        <v>314</v>
      </c>
      <c r="G4" s="5" t="s">
        <v>315</v>
      </c>
      <c r="H4" s="5" t="s">
        <v>305</v>
      </c>
    </row>
    <row r="5" spans="1:15">
      <c r="A5" s="4" t="s">
        <v>58</v>
      </c>
      <c r="B5" s="4" t="s">
        <v>57</v>
      </c>
      <c r="C5" s="4" t="s">
        <v>316</v>
      </c>
      <c r="D5" s="4" t="s">
        <v>317</v>
      </c>
      <c r="E5" s="4" t="s">
        <v>318</v>
      </c>
      <c r="F5" s="4" t="s">
        <v>319</v>
      </c>
      <c r="G5" s="4">
        <v>1</v>
      </c>
      <c r="H5" s="4" t="s">
        <v>19</v>
      </c>
    </row>
    <row r="6" spans="1:15">
      <c r="A6" s="4" t="s">
        <v>60</v>
      </c>
      <c r="B6" s="4" t="s">
        <v>59</v>
      </c>
      <c r="C6" s="4" t="s">
        <v>320</v>
      </c>
      <c r="D6" s="4" t="s">
        <v>321</v>
      </c>
      <c r="E6" s="4" t="s">
        <v>322</v>
      </c>
      <c r="F6" s="4" t="s">
        <v>323</v>
      </c>
      <c r="G6" s="4">
        <v>2</v>
      </c>
      <c r="H6" s="4" t="s">
        <v>21</v>
      </c>
    </row>
    <row r="7" spans="1:15">
      <c r="A7" s="4" t="s">
        <v>62</v>
      </c>
      <c r="B7" s="4" t="s">
        <v>61</v>
      </c>
      <c r="C7" s="4" t="s">
        <v>324</v>
      </c>
      <c r="D7" s="4" t="s">
        <v>325</v>
      </c>
      <c r="E7" s="4" t="s">
        <v>326</v>
      </c>
      <c r="F7" s="4"/>
      <c r="G7" s="4">
        <v>3</v>
      </c>
      <c r="H7" s="4" t="s">
        <v>243</v>
      </c>
    </row>
    <row r="8" spans="1:15">
      <c r="A8" s="4" t="s">
        <v>64</v>
      </c>
      <c r="B8" s="4" t="s">
        <v>63</v>
      </c>
      <c r="C8" s="4" t="s">
        <v>327</v>
      </c>
      <c r="D8" s="4"/>
      <c r="E8" s="4" t="s">
        <v>328</v>
      </c>
      <c r="F8" s="4"/>
      <c r="G8" s="4">
        <v>4</v>
      </c>
      <c r="H8" s="4" t="s">
        <v>132</v>
      </c>
    </row>
    <row r="9" spans="1:15">
      <c r="A9" s="4" t="s">
        <v>65</v>
      </c>
      <c r="B9" s="4"/>
      <c r="C9" s="4" t="s">
        <v>329</v>
      </c>
      <c r="D9" s="4"/>
      <c r="E9" s="4" t="s">
        <v>330</v>
      </c>
      <c r="F9" s="4"/>
      <c r="G9" s="4">
        <v>5</v>
      </c>
      <c r="H9" s="4" t="s">
        <v>35</v>
      </c>
    </row>
    <row r="10" spans="1:15">
      <c r="A10" s="4"/>
      <c r="B10" s="4"/>
      <c r="C10" s="4" t="s">
        <v>331</v>
      </c>
      <c r="D10" s="4"/>
      <c r="E10" s="4"/>
      <c r="F10" s="4"/>
      <c r="G10" s="4"/>
      <c r="H10" s="4" t="s">
        <v>33</v>
      </c>
    </row>
    <row r="11" spans="1:15">
      <c r="A11" s="4"/>
      <c r="B11" s="4"/>
      <c r="C11" s="4" t="s">
        <v>332</v>
      </c>
      <c r="D11" s="4"/>
      <c r="E11" s="4"/>
      <c r="F11" s="4"/>
      <c r="G11" s="4"/>
      <c r="H11" s="4" t="s">
        <v>333</v>
      </c>
    </row>
  </sheetData>
  <mergeCells count="2">
    <mergeCell ref="A1:H1"/>
    <mergeCell ref="A2:H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6"/>
  <sheetViews>
    <sheetView workbookViewId="0"/>
  </sheetViews>
  <sheetFormatPr defaultRowHeight="14.25"/>
  <cols>
    <col min="1" max="1" width="23" customWidth="1"/>
    <col min="2" max="2" width="78" customWidth="1"/>
  </cols>
  <sheetData>
    <row r="1" spans="1:8" ht="33.950000000000003" customHeight="1">
      <c r="A1" s="44" t="s">
        <v>43</v>
      </c>
      <c r="B1" s="44"/>
      <c r="C1" s="44"/>
      <c r="D1" s="44"/>
      <c r="E1" s="44"/>
      <c r="F1" s="44"/>
      <c r="G1" s="44"/>
      <c r="H1" s="44"/>
    </row>
    <row r="2" spans="1:8" ht="30" customHeight="1">
      <c r="A2" s="45" t="s">
        <v>334</v>
      </c>
      <c r="B2" s="45"/>
      <c r="C2" s="45"/>
      <c r="D2" s="45"/>
      <c r="E2" s="45"/>
      <c r="F2" s="45"/>
      <c r="G2" s="45"/>
      <c r="H2" s="45"/>
    </row>
    <row r="4" spans="1:8" ht="15" customHeight="1">
      <c r="A4" s="24" t="s">
        <v>335</v>
      </c>
      <c r="B4" s="25" t="s">
        <v>336</v>
      </c>
    </row>
    <row r="5" spans="1:8" ht="15" customHeight="1">
      <c r="A5" s="24" t="s">
        <v>144</v>
      </c>
      <c r="B5" s="25" t="s">
        <v>337</v>
      </c>
    </row>
    <row r="6" spans="1:8" ht="15" customHeight="1">
      <c r="A6" s="24" t="s">
        <v>338</v>
      </c>
      <c r="B6" s="25" t="s">
        <v>5</v>
      </c>
    </row>
    <row r="7" spans="1:8" ht="15" customHeight="1">
      <c r="A7" s="24" t="s">
        <v>339</v>
      </c>
      <c r="B7" s="25" t="s">
        <v>340</v>
      </c>
    </row>
    <row r="8" spans="1:8" ht="26.45" customHeight="1">
      <c r="A8" s="24" t="s">
        <v>174</v>
      </c>
      <c r="B8" s="25" t="s">
        <v>341</v>
      </c>
    </row>
    <row r="9" spans="1:8" ht="26.45" customHeight="1">
      <c r="A9" s="24" t="s">
        <v>342</v>
      </c>
      <c r="B9" s="25" t="s">
        <v>343</v>
      </c>
    </row>
    <row r="10" spans="1:8" ht="26.45" customHeight="1">
      <c r="A10" s="24" t="s">
        <v>344</v>
      </c>
      <c r="B10" s="25" t="s">
        <v>345</v>
      </c>
    </row>
    <row r="11" spans="1:8" ht="26.45" customHeight="1">
      <c r="A11" s="24" t="s">
        <v>346</v>
      </c>
      <c r="B11" s="25" t="s">
        <v>347</v>
      </c>
    </row>
    <row r="12" spans="1:8" ht="39.6" customHeight="1">
      <c r="A12" s="24" t="s">
        <v>348</v>
      </c>
      <c r="B12" s="25" t="s">
        <v>349</v>
      </c>
    </row>
    <row r="13" spans="1:8" ht="26.45" customHeight="1">
      <c r="A13" s="24" t="s">
        <v>350</v>
      </c>
      <c r="B13" s="25" t="s">
        <v>351</v>
      </c>
    </row>
    <row r="14" spans="1:8" ht="39.6" customHeight="1">
      <c r="A14" s="24" t="s">
        <v>352</v>
      </c>
      <c r="B14" s="25" t="s">
        <v>353</v>
      </c>
    </row>
    <row r="15" spans="1:8" ht="15" customHeight="1">
      <c r="A15" s="24" t="s">
        <v>354</v>
      </c>
      <c r="B15" s="25" t="s">
        <v>355</v>
      </c>
    </row>
    <row r="16" spans="1:8" ht="39.6" customHeight="1">
      <c r="A16" s="24" t="s">
        <v>356</v>
      </c>
      <c r="B16" s="25" t="s">
        <v>357</v>
      </c>
    </row>
  </sheetData>
  <mergeCells count="2">
    <mergeCell ref="A1:H1"/>
    <mergeCell ref="A2:H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26"/>
  <sheetViews>
    <sheetView workbookViewId="0"/>
  </sheetViews>
  <sheetFormatPr defaultRowHeight="14.25"/>
  <cols>
    <col min="1" max="1" width="5" customWidth="1"/>
    <col min="2" max="2" width="24" customWidth="1"/>
    <col min="3" max="3" width="54" customWidth="1"/>
    <col min="4" max="4" width="18" customWidth="1"/>
    <col min="5" max="5" width="8" customWidth="1"/>
    <col min="6" max="6" width="3" customWidth="1"/>
    <col min="7" max="7" width="25" customWidth="1"/>
    <col min="8" max="8" width="10" customWidth="1"/>
    <col min="9" max="9" width="18" customWidth="1"/>
    <col min="10" max="10" width="40" customWidth="1"/>
  </cols>
  <sheetData>
    <row r="1" spans="1:10" ht="36" customHeight="1">
      <c r="A1" s="46" t="s">
        <v>358</v>
      </c>
      <c r="B1" s="46"/>
      <c r="C1" s="46"/>
      <c r="D1" s="46"/>
      <c r="E1" s="46"/>
      <c r="F1" s="46"/>
      <c r="G1" s="46"/>
      <c r="H1" s="46"/>
      <c r="I1" s="46"/>
      <c r="J1" s="46"/>
    </row>
    <row r="2" spans="1:10">
      <c r="A2" s="47" t="s">
        <v>359</v>
      </c>
      <c r="B2" s="47"/>
      <c r="C2" s="47"/>
      <c r="D2" s="47"/>
      <c r="E2" s="47"/>
      <c r="F2" s="47"/>
      <c r="G2" s="47"/>
      <c r="H2" s="47"/>
      <c r="I2" s="47"/>
      <c r="J2" s="47"/>
    </row>
    <row r="3" spans="1:10">
      <c r="A3" s="47"/>
      <c r="B3" s="47"/>
      <c r="C3" s="47"/>
      <c r="D3" s="47"/>
      <c r="E3" s="47"/>
      <c r="F3" s="47"/>
      <c r="G3" s="47"/>
      <c r="H3" s="47"/>
      <c r="I3" s="47"/>
      <c r="J3" s="47"/>
    </row>
    <row r="4" spans="1:10" ht="27.95" customHeight="1">
      <c r="A4" s="48" t="s">
        <v>360</v>
      </c>
      <c r="B4" s="48"/>
      <c r="C4" s="48"/>
      <c r="D4" s="48"/>
      <c r="E4" s="48"/>
      <c r="F4" s="48"/>
      <c r="G4" s="48"/>
      <c r="H4" s="48"/>
      <c r="I4" s="48"/>
      <c r="J4" s="48"/>
    </row>
    <row r="6" spans="1:10" ht="15.75">
      <c r="G6" s="49" t="s">
        <v>361</v>
      </c>
      <c r="H6" s="49"/>
      <c r="I6" s="49"/>
      <c r="J6" s="49"/>
    </row>
    <row r="7" spans="1:10" ht="15">
      <c r="A7" s="13" t="s">
        <v>99</v>
      </c>
      <c r="B7" s="13" t="s">
        <v>74</v>
      </c>
      <c r="C7" s="13" t="s">
        <v>101</v>
      </c>
      <c r="D7" s="13" t="s">
        <v>362</v>
      </c>
      <c r="E7" s="13" t="s">
        <v>363</v>
      </c>
      <c r="G7" s="13" t="s">
        <v>74</v>
      </c>
      <c r="H7" s="13" t="s">
        <v>364</v>
      </c>
      <c r="I7" s="13" t="s">
        <v>365</v>
      </c>
      <c r="J7" s="13" t="s">
        <v>366</v>
      </c>
    </row>
    <row r="8" spans="1:10" ht="33.950000000000003" customHeight="1">
      <c r="A8" s="4">
        <v>1</v>
      </c>
      <c r="B8" s="4" t="s">
        <v>367</v>
      </c>
      <c r="C8" s="4" t="s">
        <v>368</v>
      </c>
      <c r="D8" s="14"/>
      <c r="E8" s="15" t="str">
        <f t="shared" ref="E8:E17" si="0">IF(D8="","",IF(D8="Igen / teljesen",2,IF(D8="Részben",1,0)))</f>
        <v/>
      </c>
      <c r="G8" s="16" t="s">
        <v>367</v>
      </c>
      <c r="H8" s="17" t="str">
        <f>IF(COUNTA(D8:D9)=0,"",SUM(E8:E9))</f>
        <v/>
      </c>
      <c r="I8" s="16" t="str">
        <f>IF(COUNTA(D8:D9)=0,"",IF(H8&lt;=1,"Azonnali fókusz",IF(H8&lt;=3,"Fejlesztendő","Stabil alap")))</f>
        <v/>
      </c>
      <c r="J8" s="16" t="s">
        <v>369</v>
      </c>
    </row>
    <row r="9" spans="1:10" ht="33.950000000000003" customHeight="1">
      <c r="A9" s="4">
        <v>2</v>
      </c>
      <c r="B9" s="4" t="s">
        <v>367</v>
      </c>
      <c r="C9" s="4" t="s">
        <v>370</v>
      </c>
      <c r="D9" s="14"/>
      <c r="E9" s="15" t="str">
        <f t="shared" si="0"/>
        <v/>
      </c>
      <c r="G9" s="16" t="s">
        <v>371</v>
      </c>
      <c r="H9" s="17" t="str">
        <f>IF(COUNTA(D10:D11)=0,"",SUM(E10:E11))</f>
        <v/>
      </c>
      <c r="I9" s="16" t="str">
        <f>IF(COUNTA(D10:D11)=0,"",IF(H9&lt;=1,"Azonnali fókusz",IF(H9&lt;=3,"Fejlesztendő","Stabil alap")))</f>
        <v/>
      </c>
      <c r="J9" s="16" t="s">
        <v>372</v>
      </c>
    </row>
    <row r="10" spans="1:10" ht="33.950000000000003" customHeight="1">
      <c r="A10" s="4">
        <v>3</v>
      </c>
      <c r="B10" s="4" t="s">
        <v>371</v>
      </c>
      <c r="C10" s="4" t="s">
        <v>373</v>
      </c>
      <c r="D10" s="14"/>
      <c r="E10" s="15" t="str">
        <f t="shared" si="0"/>
        <v/>
      </c>
      <c r="G10" s="16" t="s">
        <v>374</v>
      </c>
      <c r="H10" s="17" t="str">
        <f>IF(COUNTA(D12:D13)=0,"",SUM(E12:E13))</f>
        <v/>
      </c>
      <c r="I10" s="16" t="str">
        <f>IF(COUNTA(D12:D13)=0,"",IF(H10&lt;=1,"Azonnali fókusz",IF(H10&lt;=3,"Fejlesztendő","Stabil alap")))</f>
        <v/>
      </c>
      <c r="J10" s="16" t="s">
        <v>375</v>
      </c>
    </row>
    <row r="11" spans="1:10" ht="33.950000000000003" customHeight="1">
      <c r="A11" s="4">
        <v>4</v>
      </c>
      <c r="B11" s="4" t="s">
        <v>371</v>
      </c>
      <c r="C11" s="4" t="s">
        <v>376</v>
      </c>
      <c r="D11" s="14"/>
      <c r="E11" s="15" t="str">
        <f t="shared" si="0"/>
        <v/>
      </c>
      <c r="G11" s="16" t="s">
        <v>377</v>
      </c>
      <c r="H11" s="17" t="str">
        <f>IF(COUNTA(D14:D15)=0,"",SUM(E14:E15))</f>
        <v/>
      </c>
      <c r="I11" s="16" t="str">
        <f>IF(COUNTA(D14:D15)=0,"",IF(H11&lt;=1,"Azonnali fókusz",IF(H11&lt;=3,"Fejlesztendő","Stabil alap")))</f>
        <v/>
      </c>
      <c r="J11" s="16" t="s">
        <v>378</v>
      </c>
    </row>
    <row r="12" spans="1:10" ht="33.950000000000003" customHeight="1">
      <c r="A12" s="4">
        <v>5</v>
      </c>
      <c r="B12" s="4" t="s">
        <v>374</v>
      </c>
      <c r="C12" s="4" t="s">
        <v>379</v>
      </c>
      <c r="D12" s="14"/>
      <c r="E12" s="15" t="str">
        <f t="shared" si="0"/>
        <v/>
      </c>
      <c r="G12" s="16" t="s">
        <v>380</v>
      </c>
      <c r="H12" s="17" t="str">
        <f>IF(COUNTA(D16:D17)=0,"",SUM(E16:E17))</f>
        <v/>
      </c>
      <c r="I12" s="16" t="str">
        <f>IF(COUNTA(D16:D17)=0,"",IF(H12&lt;=1,"Azonnali fókusz",IF(H12&lt;=3,"Fejlesztendő","Stabil alap")))</f>
        <v/>
      </c>
      <c r="J12" s="16" t="s">
        <v>381</v>
      </c>
    </row>
    <row r="13" spans="1:10" ht="33.950000000000003" customHeight="1">
      <c r="A13" s="4">
        <v>6</v>
      </c>
      <c r="B13" s="4" t="s">
        <v>374</v>
      </c>
      <c r="C13" s="4" t="s">
        <v>382</v>
      </c>
      <c r="D13" s="14"/>
      <c r="E13" s="15" t="str">
        <f t="shared" si="0"/>
        <v/>
      </c>
    </row>
    <row r="14" spans="1:10" ht="33.950000000000003" customHeight="1">
      <c r="A14" s="4">
        <v>7</v>
      </c>
      <c r="B14" s="4" t="s">
        <v>377</v>
      </c>
      <c r="C14" s="4" t="s">
        <v>383</v>
      </c>
      <c r="D14" s="14"/>
      <c r="E14" s="15" t="str">
        <f t="shared" si="0"/>
        <v/>
      </c>
    </row>
    <row r="15" spans="1:10" ht="33.950000000000003" customHeight="1">
      <c r="A15" s="4">
        <v>8</v>
      </c>
      <c r="B15" s="4" t="s">
        <v>377</v>
      </c>
      <c r="C15" s="4" t="s">
        <v>384</v>
      </c>
      <c r="D15" s="14"/>
      <c r="E15" s="15" t="str">
        <f t="shared" si="0"/>
        <v/>
      </c>
    </row>
    <row r="16" spans="1:10" ht="33.950000000000003" customHeight="1">
      <c r="A16" s="4">
        <v>9</v>
      </c>
      <c r="B16" s="4" t="s">
        <v>380</v>
      </c>
      <c r="C16" s="4" t="s">
        <v>385</v>
      </c>
      <c r="D16" s="14"/>
      <c r="E16" s="15" t="str">
        <f t="shared" si="0"/>
        <v/>
      </c>
    </row>
    <row r="17" spans="1:10" ht="33.950000000000003" customHeight="1">
      <c r="A17" s="4">
        <v>10</v>
      </c>
      <c r="B17" s="4" t="s">
        <v>380</v>
      </c>
      <c r="C17" s="4" t="s">
        <v>386</v>
      </c>
      <c r="D17" s="14"/>
      <c r="E17" s="15" t="str">
        <f t="shared" si="0"/>
        <v/>
      </c>
    </row>
    <row r="20" spans="1:10" ht="15.75">
      <c r="A20" s="51" t="s">
        <v>387</v>
      </c>
      <c r="B20" s="52" t="str">
        <f>IF(COUNTA(D8:D17)=0,"",SUM(E8:E17))</f>
        <v/>
      </c>
      <c r="C20" s="53" t="str">
        <f>IF(COUNTA(D8:D17)=0,"",SUM(E8:E17))</f>
        <v/>
      </c>
      <c r="D20" s="53"/>
      <c r="E20" s="53"/>
      <c r="G20" s="39" t="s">
        <v>388</v>
      </c>
      <c r="H20" s="39"/>
      <c r="I20" s="39"/>
      <c r="J20" s="39"/>
    </row>
    <row r="21" spans="1:10" ht="15.75">
      <c r="A21" s="51" t="s">
        <v>389</v>
      </c>
      <c r="B21" s="52" t="str">
        <f>IF(COUNTA(D8:D17)&lt;10,"—",IF(B20&lt;=6,"ALAPOZÁS",IF(B20&lt;=13,"RENDSZEREZÉS",IF(B20&lt;=17,"FINOMHANGOLÁS","STABIL ALAP"))))</f>
        <v>—</v>
      </c>
      <c r="C21" s="53" t="str">
        <f>IF(COUNTA(D8:D17)&lt;10,"—",IF(C20&lt;=6,"ALAPOZÁS",IF(C20&lt;=13,"RENDSZEREZÉS",IF(C20&lt;=17,"FINOMHANGOLÁS","STABIL ALAP"))))</f>
        <v>—</v>
      </c>
      <c r="D21" s="53"/>
      <c r="E21" s="53"/>
      <c r="G21" s="54" t="s">
        <v>390</v>
      </c>
      <c r="H21" s="54"/>
      <c r="I21" s="54"/>
      <c r="J21" s="54"/>
    </row>
    <row r="22" spans="1:10">
      <c r="G22" s="54"/>
      <c r="H22" s="54"/>
      <c r="I22" s="54"/>
      <c r="J22" s="54"/>
    </row>
    <row r="23" spans="1:10" ht="15">
      <c r="A23" s="50" t="s">
        <v>391</v>
      </c>
      <c r="B23" s="50"/>
      <c r="C23" s="50"/>
      <c r="G23" s="54"/>
      <c r="H23" s="54"/>
      <c r="I23" s="54"/>
      <c r="J23" s="54"/>
    </row>
    <row r="24" spans="1:10" ht="195">
      <c r="A24" s="18" t="str">
        <f>IF(COUNTA(D8:D17)&lt;10,"Töltsd ki mind a 10 kérdést.",IF(MIN(H8:H12)=4,"Az alapok stabilak. Kezdd a „90 napos út” lappal, majd használd a Dashboardot.",INDEX(J8:J12,MATCH(MIN(H8:H12),H8:H12,0))))</f>
        <v>Töltsd ki mind a 10 kérdést.</v>
      </c>
      <c r="B24" s="18"/>
      <c r="C24" s="18"/>
      <c r="D24" s="18"/>
      <c r="E24" s="18"/>
      <c r="F24" s="18"/>
      <c r="G24" s="22"/>
      <c r="H24" s="22"/>
      <c r="I24" s="22"/>
      <c r="J24" s="22"/>
    </row>
    <row r="25" spans="1:10" ht="19.5">
      <c r="A25" s="18"/>
      <c r="B25" s="18"/>
      <c r="C25" s="18"/>
      <c r="D25" s="18"/>
      <c r="E25" s="18"/>
      <c r="F25" s="18"/>
      <c r="G25" s="22"/>
      <c r="H25" s="22"/>
      <c r="I25" s="22"/>
      <c r="J25" s="22"/>
    </row>
    <row r="26" spans="1:10" ht="19.5">
      <c r="A26" s="18"/>
      <c r="B26" s="18"/>
      <c r="C26" s="18"/>
      <c r="D26" s="18"/>
      <c r="E26" s="18"/>
      <c r="F26" s="18"/>
      <c r="G26" s="22"/>
      <c r="H26" s="22"/>
      <c r="I26" s="22"/>
      <c r="J26" s="22"/>
    </row>
  </sheetData>
  <mergeCells count="11">
    <mergeCell ref="A1:J1"/>
    <mergeCell ref="A2:J3"/>
    <mergeCell ref="A4:J4"/>
    <mergeCell ref="G6:J6"/>
    <mergeCell ref="A23:C23"/>
    <mergeCell ref="A20:B20"/>
    <mergeCell ref="C20:E20"/>
    <mergeCell ref="A21:B21"/>
    <mergeCell ref="C21:E21"/>
    <mergeCell ref="G20:J20"/>
    <mergeCell ref="G21:J23"/>
  </mergeCells>
  <conditionalFormatting sqref="B20:C20">
    <cfRule type="dataBar" priority="6">
      <dataBar>
        <cfvo type="min"/>
        <cfvo type="max"/>
        <color rgb="FFA02B93"/>
      </dataBar>
    </cfRule>
    <cfRule type="dataBar" priority="20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{FF69C8C2-E74A-9AAD-1380-51792F016C86}</x14:id>
        </ext>
      </extLst>
    </cfRule>
  </conditionalFormatting>
  <conditionalFormatting sqref="C20:E20">
    <cfRule type="dataBar" priority="13">
      <dataBar>
        <cfvo type="min"/>
        <cfvo type="max"/>
        <color rgb="FFA02B93"/>
      </dataBar>
    </cfRule>
    <cfRule type="dataBar" priority="21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{13D8A82D-65A9-7F9F-E506-B596CA39BB91}</x14:id>
        </ext>
      </extLst>
    </cfRule>
  </conditionalFormatting>
  <conditionalFormatting sqref="E8:E17">
    <cfRule type="expression" dxfId="8" priority="14">
      <formula>AND(E8&lt;&gt;"",E8=0)</formula>
    </cfRule>
    <cfRule type="expression" dxfId="7" priority="15">
      <formula>E8=1</formula>
    </cfRule>
    <cfRule type="expression" dxfId="6" priority="16">
      <formula>E8=2</formula>
    </cfRule>
  </conditionalFormatting>
  <conditionalFormatting sqref="H8:H12">
    <cfRule type="expression" dxfId="5" priority="17">
      <formula>AND(H8&lt;&gt;"",H8&lt;=1)</formula>
    </cfRule>
    <cfRule type="expression" dxfId="4" priority="18">
      <formula>AND(H8&lt;&gt;"",H8&gt;=2,H8&lt;=3)</formula>
    </cfRule>
    <cfRule type="expression" dxfId="3" priority="19">
      <formula>H8=4</formula>
    </cfRule>
  </conditionalFormatting>
  <conditionalFormatting sqref="I8:I12">
    <cfRule type="expression" dxfId="2" priority="3">
      <formula>OR(I8="Azonnali fókusz",I8="Immediate focus")</formula>
    </cfRule>
    <cfRule type="expression" dxfId="1" priority="4">
      <formula>OR(I8="Fejlesztendő",I8="Needs work")</formula>
    </cfRule>
    <cfRule type="expression" dxfId="0" priority="5">
      <formula>OR(I8="Stabil alap",I8="Stable base")</formula>
    </cfRule>
  </conditionalFormatting>
  <dataValidations count="1">
    <dataValidation type="list" sqref="D8:D17" xr:uid="{00000000-0002-0000-1000-000000000000}">
      <formula1>"Igen / teljesen,Részben,Nem / nem tudom"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F69C8C2-E74A-9AAD-1380-51792F016C86}">
            <x14:dataBar>
              <x14:cfvo type="min"/>
              <x14:cfvo type="max"/>
              <x14:negativeFillColor auto="1"/>
              <x14:axisColor auto="1"/>
            </x14:dataBar>
          </x14:cfRule>
          <xm:sqref>B20:C20</xm:sqref>
        </x14:conditionalFormatting>
        <x14:conditionalFormatting xmlns:xm="http://schemas.microsoft.com/office/excel/2006/main">
          <x14:cfRule type="dataBar" id="{13D8A82D-65A9-7F9F-E506-B596CA39BB91}">
            <x14:dataBar>
              <x14:cfvo type="min"/>
              <x14:cfvo type="max"/>
              <x14:negativeFillColor auto="1"/>
              <x14:axisColor auto="1"/>
            </x14:dataBar>
          </x14:cfRule>
          <xm:sqref>C20:E20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17</vt:i4>
      </vt:variant>
    </vt:vector>
  </HeadingPairs>
  <TitlesOfParts>
    <vt:vector size="17" baseType="lpstr">
      <vt:lpstr>Kezdőlap</vt:lpstr>
      <vt:lpstr>Dashboard</vt:lpstr>
      <vt:lpstr>Folyamatleltár</vt:lpstr>
      <vt:lpstr>Prioritási mátrix</vt:lpstr>
      <vt:lpstr>Folyamatinterjú</vt:lpstr>
      <vt:lpstr>SOP minimum</vt:lpstr>
      <vt:lpstr>RACI</vt:lpstr>
      <vt:lpstr>KPI kártya</vt:lpstr>
      <vt:lpstr>Működési review</vt:lpstr>
      <vt:lpstr>Döntési napló</vt:lpstr>
      <vt:lpstr>Tudáskockázat</vt:lpstr>
      <vt:lpstr>30 napos indítás</vt:lpstr>
      <vt:lpstr>90 napos út</vt:lpstr>
      <vt:lpstr>Akcióterv</vt:lpstr>
      <vt:lpstr>Listák</vt:lpstr>
      <vt:lpstr>Használat és licenc</vt:lpstr>
      <vt:lpstr>Visszanyert_Munka1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</dc:creator>
  <cp:lastModifiedBy>Katalin Szabó</cp:lastModifiedBy>
  <dcterms:created xsi:type="dcterms:W3CDTF">2026-09-09T17:30:31Z</dcterms:created>
  <dcterms:modified xsi:type="dcterms:W3CDTF">2026-09-09T17:30:31Z</dcterms:modified>
</cp:coreProperties>
</file>