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tables/table8.xml" ContentType="application/vnd.openxmlformats-officedocument.spreadsheetml.table+xml"/>
  <Override PartName="/xl/worksheets/sheet11.xml" ContentType="application/vnd.openxmlformats-officedocument.spreadsheetml.worksheet+xml"/>
  <Override PartName="/xl/tables/table9.xml" ContentType="application/vnd.openxmlformats-officedocument.spreadsheetml.table+xml"/>
  <Override PartName="/xl/worksheets/sheet12.xml" ContentType="application/vnd.openxmlformats-officedocument.spreadsheetml.worksheet+xml"/>
  <Override PartName="/xl/tables/table10.xml" ContentType="application/vnd.openxmlformats-officedocument.spreadsheetml.table+xml"/>
  <Override PartName="/xl/worksheets/sheet13.xml" ContentType="application/vnd.openxmlformats-officedocument.spreadsheetml.worksheet+xml"/>
  <Override PartName="/xl/tables/table11.xml" ContentType="application/vnd.openxmlformats-officedocument.spreadsheetml.table+xml"/>
  <Override PartName="/xl/worksheets/sheet14.xml" ContentType="application/vnd.openxmlformats-officedocument.spreadsheetml.worksheet+xml"/>
  <Override PartName="/xl/tables/table12.xml" ContentType="application/vnd.openxmlformats-officedocument.spreadsheetml.table+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18f4cfd2908465b" /></Relationships>
</file>

<file path=xl/workbook.xml><?xml version="1.0" encoding="utf-8"?>
<x:workbook xmlns:x="http://schemas.openxmlformats.org/spreadsheetml/2006/main">
  <x:sheets>
    <x:sheet xmlns:r="http://schemas.openxmlformats.org/officeDocument/2006/relationships" name="Start Here" sheetId="1" r:id="R698870cd2a2d4f55"/>
    <x:sheet xmlns:r="http://schemas.openxmlformats.org/officeDocument/2006/relationships" name="Dashboard" sheetId="2" r:id="R5ec991ac7c194ec0"/>
    <x:sheet xmlns:r="http://schemas.openxmlformats.org/officeDocument/2006/relationships" name="Process Inventory" sheetId="3" r:id="R266d8b0e9edd43f7"/>
    <x:sheet xmlns:r="http://schemas.openxmlformats.org/officeDocument/2006/relationships" name="Priority Matrix" sheetId="4" r:id="R6caf11bea46c4cde"/>
    <x:sheet xmlns:r="http://schemas.openxmlformats.org/officeDocument/2006/relationships" name="Process Interview" sheetId="5" r:id="R82fcad656c5348bb"/>
    <x:sheet xmlns:r="http://schemas.openxmlformats.org/officeDocument/2006/relationships" name="SOP Minimum" sheetId="6" r:id="R85ed6db83ced4c37"/>
    <x:sheet xmlns:r="http://schemas.openxmlformats.org/officeDocument/2006/relationships" name="RACI" sheetId="7" r:id="Rd7fa1a06cf1e4d82"/>
    <x:sheet xmlns:r="http://schemas.openxmlformats.org/officeDocument/2006/relationships" name="KPI Card" sheetId="8" r:id="R036d153d46e947d6"/>
    <x:sheet xmlns:r="http://schemas.openxmlformats.org/officeDocument/2006/relationships" name="Operational Review" sheetId="9" r:id="Rffbff16baf644789"/>
    <x:sheet xmlns:r="http://schemas.openxmlformats.org/officeDocument/2006/relationships" name="Decision Log" sheetId="10" r:id="R3e0dbddd710643c1"/>
    <x:sheet xmlns:r="http://schemas.openxmlformats.org/officeDocument/2006/relationships" name="Knowledge Risk" sheetId="11" r:id="Rd953429ff1b14700"/>
    <x:sheet xmlns:r="http://schemas.openxmlformats.org/officeDocument/2006/relationships" name="30-Day Start" sheetId="12" r:id="R1c487f81273341a2"/>
    <x:sheet xmlns:r="http://schemas.openxmlformats.org/officeDocument/2006/relationships" name="90-Day Roadmap" sheetId="13" r:id="Rf6bdf71d682145b9"/>
    <x:sheet xmlns:r="http://schemas.openxmlformats.org/officeDocument/2006/relationships" name="Action Plan" sheetId="14" r:id="R2362ed68898f47b1"/>
    <x:sheet xmlns:r="http://schemas.openxmlformats.org/officeDocument/2006/relationships" name="Lists" sheetId="15" r:id="Rca884fc052194f0e"/>
    <x:sheet xmlns:r="http://schemas.openxmlformats.org/officeDocument/2006/relationships" name="Use &amp; License" sheetId="16" r:id="R6d4ac847bc1844d2"/>
    <x:sheet xmlns:r="http://schemas.openxmlformats.org/officeDocument/2006/relationships" name="Where to Start - Test" sheetId="17" r:id="R9d72fe31e1804d60"/>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
  </x:numFmts>
  <x:fonts count="22">
    <x:font>
      <x:sz val="11"/>
      <x:name val="Carlito"/>
    </x:font>
    <x:font>
      <x:b/>
      <x:sz val="18"/>
      <x:color rgb="FF071A33"/>
      <x:name val="Carlito"/>
    </x:font>
    <x:font>
      <x:b/>
      <x:sz val="24"/>
      <x:color rgb="FFD4AF37"/>
      <x:name val="Carlito"/>
    </x:font>
    <x:font>
      <x:sz val="11"/>
      <x:color rgb="FF1F2937"/>
      <x:name val="Carlito"/>
    </x:font>
    <x:font>
      <x:b/>
      <x:sz val="11"/>
      <x:color rgb="FFFFFFFF"/>
      <x:name val="Carlito"/>
    </x:font>
    <x:font>
      <x:i/>
      <x:sz val="9"/>
      <x:color rgb="FF5B6470"/>
      <x:name val="Carlito"/>
    </x:font>
    <x:font>
      <x:sz val="10"/>
      <x:color rgb="FF1F2937"/>
      <x:name val="Carlito"/>
    </x:font>
    <x:font>
      <x:b/>
      <x:sz val="10"/>
      <x:color rgb="FF071A33"/>
      <x:name val="Carlito"/>
    </x:font>
    <x:font>
      <x:b/>
      <x:sz val="18"/>
      <x:color rgb="FFFFFFFF"/>
      <x:name val="Carlito"/>
    </x:font>
    <x:font>
      <x:i/>
      <x:sz val="10"/>
      <x:color rgb="FFD9E6F5"/>
      <x:name val="Carlito"/>
    </x:font>
    <x:font>
      <x:b/>
      <x:sz val="10"/>
      <x:color rgb="FFFFFFFF"/>
      <x:name val="Carlito"/>
    </x:font>
    <x:font>
      <x:b/>
      <x:sz val="22"/>
      <x:color rgb="FF071A33"/>
      <x:name val="Carlito"/>
    </x:font>
    <x:font>
      <x:b/>
      <x:sz val="9"/>
      <x:color rgb="FF0B2545"/>
      <x:name val="Carlito"/>
    </x:font>
    <x:font>
      <x:b/>
      <x:sz val="10"/>
      <x:color rgb="FF0B2545"/>
      <x:name val="Carlito"/>
    </x:font>
    <x:font>
      <x:b/>
      <x:sz val="12"/>
      <x:color rgb="FF071A33"/>
      <x:name val="Carlito"/>
    </x:font>
    <x:font>
      <x:b/>
      <x:sz val="11"/>
      <x:color rgb="FF071A33"/>
      <x:name val="Carlito"/>
    </x:font>
    <x:font>
      <x:b/>
      <x:sz val="15"/>
      <x:color rgb="FF0B2545"/>
      <x:name val="Carlito"/>
    </x:font>
    <x:font>
      <x:b/>
      <x:sz val="11"/>
      <x:color rgb="FF0B2545"/>
      <x:name val="Carlito"/>
    </x:font>
    <x:font>
      <x:b/>
      <x:sz val="12"/>
      <x:color rgb="FFFFFFFF"/>
      <x:name val="Carlito"/>
    </x:font>
    <x:font>
      <x:b/>
      <x:sz val="10"/>
      <x:color rgb="FF1F2937"/>
      <x:name val="Carlito"/>
    </x:font>
    <x:font>
      <x:sz val="10"/>
      <x:color rgb="FF0B2545"/>
      <x:name val="Carlito"/>
    </x:font>
    <x:font>
      <x:sz val="9"/>
      <x:color rgb="FF0B2545"/>
      <x:name val="Carlito"/>
    </x:font>
  </x:fonts>
  <x:fills count="29">
    <x:fill>
      <x:patternFill patternType="none"/>
    </x:fill>
    <x:fill>
      <x:patternFill patternType="gray125"/>
    </x:fill>
    <x:fill>
      <x:patternFill patternType="solid">
        <x:fgColor rgb="FF071A33"/>
      </x:patternFill>
    </x:fill>
    <x:fill>
      <x:patternFill patternType="solid">
        <x:fgColor rgb="FFF6F8FB"/>
      </x:patternFill>
    </x:fill>
    <x:fill>
      <x:patternFill patternType="solid">
        <x:fgColor rgb="FFFFF7DF"/>
      </x:patternFill>
    </x:fill>
    <x:fill>
      <x:patternFill patternType="solid">
        <x:fgColor rgb="FF0B2545"/>
      </x:patternFill>
    </x:fill>
    <x:fill>
      <x:patternFill patternType="solid">
        <x:fgColor rgb="FF1E5BB8"/>
      </x:patternFill>
    </x:fill>
    <x:fill>
      <x:patternFill patternType="solid">
        <x:fgColor rgb="FFEAF2FF"/>
      </x:patternFill>
    </x:fill>
    <x:fill>
      <x:patternFill patternType="solid">
        <x:fgColor rgb="FFF0F2F5"/>
      </x:patternFill>
    </x:fill>
    <x:fill>
      <x:patternFill patternType="solid">
        <x:fgColor rgb="FFFFF7DF"/>
      </x:patternFill>
    </x:fill>
    <x:fill>
      <x:patternFill patternType="solid">
        <x:fgColor rgb="FFF0F2F5"/>
      </x:patternFill>
    </x:fill>
    <x:fill>
      <x:patternFill patternType="solid">
        <x:fgColor rgb="FFEAF2FF"/>
      </x:patternFill>
    </x:fill>
    <x:fill>
      <x:patternFill patternType="solid">
        <x:fgColor rgb="FF071A33"/>
      </x:patternFill>
    </x:fill>
    <x:fill>
      <x:patternFill patternType="solid">
        <x:fgColor rgb="FF0B2545"/>
      </x:patternFill>
    </x:fill>
    <x:fill>
      <x:patternFill patternType="solid">
        <x:fgColor rgb="FFFFF7DF"/>
      </x:patternFill>
    </x:fill>
    <x:fill>
      <x:patternFill patternType="solid">
        <x:fgColor rgb="FF1E5BB8"/>
      </x:patternFill>
    </x:fill>
    <x:fill>
      <x:patternFill patternType="solid">
        <x:fgColor rgb="FFFFFFFF"/>
      </x:patternFill>
    </x:fill>
    <x:fill>
      <x:patternFill patternType="solid">
        <x:fgColor rgb="FFF0F2F5"/>
      </x:patternFill>
    </x:fill>
    <x:fill>
      <x:patternFill patternType="solid">
        <x:fgColor rgb="FFD4AF37"/>
      </x:patternFill>
    </x:fill>
    <x:fill>
      <x:patternFill patternType="solid">
        <x:fgColor rgb="FFEAF2FF"/>
      </x:patternFill>
    </x:fill>
    <x:fill>
      <x:patternFill patternType="solid">
        <x:fgColor rgb="FFD4AF37"/>
      </x:patternFill>
    </x:fill>
    <x:fill>
      <x:patternFill patternType="solid">
        <x:fgColor rgb="FFFFF7DF"/>
      </x:patternFill>
    </x:fill>
    <x:fill>
      <x:patternFill patternType="solid">
        <x:fgColor rgb="FF071A33"/>
      </x:patternFill>
    </x:fill>
    <x:fill>
      <x:patternFill patternType="solid">
        <x:fgColor rgb="FFEAF2FF"/>
      </x:patternFill>
    </x:fill>
    <x:fill>
      <x:patternFill patternType="solid">
        <x:fgColor rgb="FFFFF7DF"/>
      </x:patternFill>
    </x:fill>
    <x:fill>
      <x:patternFill patternType="solid">
        <x:fgColor rgb="FFFFFFFF"/>
      </x:patternFill>
    </x:fill>
    <x:fill>
      <x:patternFill patternType="solid">
        <x:fgColor rgb="FFEAF2FF"/>
      </x:patternFill>
    </x:fill>
    <x:fill>
      <x:patternFill patternType="solid">
        <x:fgColor rgb="FFFFF7DF"/>
      </x:patternFill>
    </x:fill>
    <x:fill>
      <x:patternFill patternType="solid">
        <x:fgColor rgb="FFEAF2FF"/>
      </x:patternFill>
    </x:fill>
  </x:fills>
  <x:borders count="2">
    <x:border/>
    <x:border/>
  </x:borders>
  <x:cellStyleXfs count="1">
    <x:xf numFmtId="0" fontId="0" fillId="0" borderId="0"/>
  </x:cellStyleXfs>
  <x:cellXfs count="312">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vertical="bottom"/>
    </x:xf>
    <x:xf numFmtId="0" fontId="1" fillId="0" borderId="1" xfId="0" applyNumberFormat="1" applyFont="1" applyFill="1" applyBorder="1"/>
    <x:xf numFmtId="0" fontId="1" fillId="0" borderId="1" xfId="0" applyNumberFormat="1" applyFont="1" applyFill="1" applyBorder="1" applyAlignment="1">
      <x:alignment vertical="bottom"/>
    </x:xf>
    <x:xf numFmtId="0" fontId="2" fillId="0" borderId="0" xfId="0" applyNumberFormat="1" applyFont="1" applyFill="1" applyBorder="1"/>
    <x:xf numFmtId="0" fontId="2" fillId="0" borderId="0" xfId="0" applyNumberFormat="1" applyFont="1" applyFill="1" applyBorder="1" applyAlignment="1">
      <x:alignment vertical="top"/>
    </x:xf>
    <x:xf numFmtId="0" fontId="2" fillId="0" borderId="1" xfId="0" applyNumberFormat="1" applyFont="1" applyFill="1" applyBorder="1"/>
    <x:xf numFmtId="0" fontId="2" fillId="0" borderId="1" xfId="0" applyNumberFormat="1" applyFont="1" applyFill="1" applyBorder="1" applyAlignment="1">
      <x:alignment vertical="top"/>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top" wrapText="1"/>
    </x:xf>
    <x:xf numFmtId="0" fontId="3" fillId="0" borderId="1" xfId="0" applyNumberFormat="1" applyFont="1" applyFill="1" applyBorder="1"/>
    <x:xf numFmtId="0" fontId="3" fillId="0" borderId="1" xfId="0" applyNumberFormat="1" applyFont="1" applyFill="1" applyBorder="1" applyAlignment="1">
      <x:alignment wrapText="1"/>
    </x:xf>
    <x:xf numFmtId="0" fontId="3" fillId="0" borderId="1" xfId="0" applyNumberFormat="1" applyFont="1" applyFill="1" applyBorder="1" applyAlignment="1">
      <x:alignment vertical="top" wrapText="1"/>
    </x:xf>
    <x:xf numFmtId="0" fontId="0" fillId="2" borderId="0" xfId="0" applyNumberFormat="1" applyFont="1" applyFill="1" applyBorder="1"/>
    <x:xf numFmtId="0" fontId="4" fillId="2" borderId="0" xfId="0" applyNumberFormat="1" applyFont="1" applyFill="1" applyBorder="1"/>
    <x:xf numFmtId="0" fontId="0" fillId="2" borderId="1" xfId="0" applyNumberFormat="1" applyFont="1" applyFill="1" applyBorder="1"/>
    <x:xf numFmtId="0" fontId="4" fillId="2" borderId="1" xfId="0" applyNumberFormat="1" applyFont="1" applyFill="1" applyBorder="1"/>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5" fillId="0" borderId="0" xfId="0" applyNumberFormat="1" applyFont="1" applyFill="1" applyBorder="1"/>
    <x:xf numFmtId="0" fontId="5" fillId="0" borderId="1" xfId="0" applyNumberFormat="1" applyFont="1" applyFill="1" applyBorder="1"/>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6" fillId="0" borderId="1" xfId="0" applyNumberFormat="1" applyFont="1" applyFill="1" applyBorder="1"/>
    <x:xf numFmtId="0" fontId="6" fillId="0" borderId="1" xfId="0" applyNumberFormat="1" applyFont="1" applyFill="1" applyBorder="1" applyAlignment="1">
      <x:alignment wrapText="1"/>
    </x:xf>
    <x:xf numFmtId="0" fontId="6" fillId="0" borderId="1" xfId="0" applyNumberFormat="1" applyFont="1" applyFill="1" applyBorder="1" applyAlignment="1">
      <x:alignment vertical="top" wrapText="1"/>
    </x:xf>
    <x:xf numFmtId="0" fontId="6" fillId="4" borderId="0" xfId="0" applyNumberFormat="1" applyFont="1" applyFill="1" applyBorder="1" applyAlignment="1">
      <x:alignment vertical="top" wrapText="1"/>
    </x:xf>
    <x:xf numFmtId="0" fontId="7" fillId="4" borderId="0" xfId="0" applyNumberFormat="1" applyFont="1" applyFill="1" applyBorder="1" applyAlignment="1">
      <x:alignment vertical="top" wrapText="1"/>
    </x:xf>
    <x:xf numFmtId="0" fontId="6" fillId="4" borderId="1" xfId="0" applyNumberFormat="1" applyFont="1" applyFill="1" applyBorder="1" applyAlignment="1">
      <x:alignment vertical="top" wrapText="1"/>
    </x:xf>
    <x:xf numFmtId="0" fontId="7" fillId="4" borderId="1" xfId="0" applyNumberFormat="1" applyFont="1" applyFill="1" applyBorder="1" applyAlignment="1">
      <x:alignment vertical="top" wrapText="1"/>
    </x:xf>
    <x:xf numFmtId="0" fontId="8" fillId="2" borderId="0" xfId="0" applyNumberFormat="1" applyFont="1" applyFill="1" applyBorder="1"/>
    <x:xf numFmtId="0" fontId="8" fillId="2" borderId="0" xfId="0" applyNumberFormat="1" applyFont="1" applyFill="1" applyBorder="1" applyAlignment="1">
      <x:alignment horizontal="left"/>
    </x:xf>
    <x:xf numFmtId="0" fontId="8" fillId="2" borderId="0" xfId="0" applyNumberFormat="1" applyFont="1" applyFill="1" applyBorder="1" applyAlignment="1">
      <x:alignment horizontal="left" vertical="center"/>
    </x:xf>
    <x:xf numFmtId="0" fontId="8" fillId="2" borderId="1" xfId="0" applyNumberFormat="1" applyFont="1" applyFill="1" applyBorder="1"/>
    <x:xf numFmtId="0" fontId="8" fillId="2" borderId="1" xfId="0" applyNumberFormat="1" applyFont="1" applyFill="1" applyBorder="1" applyAlignment="1">
      <x:alignment horizontal="left"/>
    </x:xf>
    <x:xf numFmtId="0" fontId="8" fillId="2" borderId="1" xfId="0" applyNumberFormat="1" applyFont="1" applyFill="1" applyBorder="1" applyAlignment="1">
      <x:alignment horizontal="left" vertical="center"/>
    </x:xf>
    <x:xf numFmtId="0" fontId="0" fillId="5" borderId="0" xfId="0" applyNumberFormat="1" applyFont="1" applyFill="1" applyBorder="1"/>
    <x:xf numFmtId="0" fontId="9" fillId="5" borderId="0" xfId="0" applyNumberFormat="1" applyFont="1" applyFill="1" applyBorder="1"/>
    <x:xf numFmtId="0" fontId="9" fillId="5" borderId="0" xfId="0" applyNumberFormat="1" applyFont="1" applyFill="1" applyBorder="1" applyAlignment="1">
      <x:alignment wrapText="1"/>
    </x:xf>
    <x:xf numFmtId="0" fontId="9" fillId="5" borderId="0" xfId="0" applyNumberFormat="1" applyFont="1" applyFill="1" applyBorder="1" applyAlignment="1">
      <x:alignment vertical="center" wrapText="1"/>
    </x:xf>
    <x:xf numFmtId="0" fontId="0" fillId="5" borderId="1" xfId="0" applyNumberFormat="1" applyFont="1" applyFill="1" applyBorder="1"/>
    <x:xf numFmtId="0" fontId="9" fillId="5" borderId="1" xfId="0" applyNumberFormat="1" applyFont="1" applyFill="1" applyBorder="1"/>
    <x:xf numFmtId="0" fontId="9" fillId="5" borderId="1" xfId="0" applyNumberFormat="1" applyFont="1" applyFill="1" applyBorder="1" applyAlignment="1">
      <x:alignment wrapText="1"/>
    </x:xf>
    <x:xf numFmtId="0" fontId="9" fillId="5" borderId="1" xfId="0" applyNumberFormat="1" applyFont="1" applyFill="1" applyBorder="1" applyAlignment="1">
      <x:alignment vertical="center" wrapText="1"/>
    </x:xf>
    <x:xf numFmtId="0" fontId="0" fillId="6" borderId="0" xfId="0" applyNumberFormat="1" applyFont="1" applyFill="1" applyBorder="1"/>
    <x:xf numFmtId="0" fontId="10" fillId="6" borderId="0" xfId="0" applyNumberFormat="1" applyFont="1" applyFill="1" applyBorder="1"/>
    <x:xf numFmtId="0" fontId="10" fillId="6" borderId="0" xfId="0" applyNumberFormat="1" applyFont="1" applyFill="1" applyBorder="1" applyAlignment="1">
      <x:alignment wrapText="1"/>
    </x:xf>
    <x:xf numFmtId="0" fontId="10" fillId="6" borderId="0" xfId="0" applyNumberFormat="1" applyFont="1" applyFill="1" applyBorder="1" applyAlignment="1">
      <x:alignment horizontal="center" wrapText="1"/>
    </x:xf>
    <x:xf numFmtId="0" fontId="10" fillId="6" borderId="0" xfId="0" applyNumberFormat="1" applyFont="1" applyFill="1" applyBorder="1" applyAlignment="1">
      <x:alignment horizontal="center" vertical="center" wrapText="1"/>
    </x:xf>
    <x:xf numFmtId="0" fontId="0" fillId="6" borderId="1" xfId="0" applyNumberFormat="1" applyFont="1" applyFill="1" applyBorder="1"/>
    <x:xf numFmtId="0" fontId="10" fillId="6" borderId="1" xfId="0" applyNumberFormat="1" applyFont="1" applyFill="1" applyBorder="1"/>
    <x:xf numFmtId="0" fontId="10" fillId="6" borderId="1" xfId="0" applyNumberFormat="1" applyFont="1" applyFill="1" applyBorder="1" applyAlignment="1">
      <x:alignment wrapText="1"/>
    </x:xf>
    <x:xf numFmtId="0" fontId="10" fillId="6" borderId="1" xfId="0" applyNumberFormat="1" applyFont="1" applyFill="1" applyBorder="1" applyAlignment="1">
      <x:alignment horizontal="center" wrapText="1"/>
    </x:xf>
    <x:xf numFmtId="0" fontId="10" fillId="6" borderId="1" xfId="0" applyNumberFormat="1" applyFont="1" applyFill="1" applyBorder="1" applyAlignment="1">
      <x:alignment horizontal="center" vertical="center" wrapText="1"/>
    </x:xf>
    <x:xf numFmtId="0" fontId="10" fillId="5" borderId="0" xfId="0" applyNumberFormat="1" applyFont="1" applyFill="1" applyBorder="1"/>
    <x:xf numFmtId="0" fontId="10" fillId="5" borderId="0" xfId="0" applyNumberFormat="1" applyFont="1" applyFill="1" applyBorder="1" applyAlignment="1">
      <x:alignment horizontal="center"/>
    </x:xf>
    <x:xf numFmtId="0" fontId="10" fillId="5" borderId="1" xfId="0" applyNumberFormat="1" applyFont="1" applyFill="1" applyBorder="1"/>
    <x:xf numFmtId="0" fontId="10" fillId="5" borderId="1" xfId="0" applyNumberFormat="1" applyFont="1" applyFill="1" applyBorder="1" applyAlignment="1">
      <x:alignment horizontal="center"/>
    </x:xf>
    <x:xf numFmtId="0" fontId="0" fillId="7" borderId="0" xfId="0" applyNumberFormat="1" applyFont="1" applyFill="1" applyBorder="1"/>
    <x:xf numFmtId="0" fontId="11" fillId="7" borderId="0" xfId="0" applyNumberFormat="1" applyFont="1" applyFill="1" applyBorder="1"/>
    <x:xf numFmtId="0" fontId="11" fillId="7" borderId="0" xfId="0" applyNumberFormat="1" applyFont="1" applyFill="1" applyBorder="1" applyAlignment="1">
      <x:alignment horizontal="center"/>
    </x:xf>
    <x:xf numFmtId="0" fontId="11" fillId="7" borderId="0" xfId="0" applyNumberFormat="1" applyFont="1" applyFill="1" applyBorder="1" applyAlignment="1">
      <x:alignment horizontal="center" vertical="center"/>
    </x:xf>
    <x:xf numFmtId="0" fontId="0" fillId="7" borderId="1" xfId="0" applyNumberFormat="1" applyFont="1" applyFill="1" applyBorder="1"/>
    <x:xf numFmtId="0" fontId="11" fillId="7" borderId="1" xfId="0" applyNumberFormat="1" applyFont="1" applyFill="1" applyBorder="1"/>
    <x:xf numFmtId="0" fontId="11" fillId="7" borderId="1" xfId="0" applyNumberFormat="1" applyFont="1" applyFill="1" applyBorder="1" applyAlignment="1">
      <x:alignment horizontal="center"/>
    </x:xf>
    <x:xf numFmtId="0" fontId="11" fillId="7" borderId="1" xfId="0" applyNumberFormat="1" applyFont="1" applyFill="1" applyBorder="1" applyAlignment="1">
      <x:alignment horizontal="center" vertical="center"/>
    </x:xf>
    <x:xf numFmtId="0" fontId="0" fillId="4" borderId="0" xfId="0" applyNumberFormat="1" applyFont="1" applyFill="1" applyBorder="1"/>
    <x:xf numFmtId="0" fontId="11" fillId="4" borderId="0" xfId="0" applyNumberFormat="1" applyFont="1" applyFill="1" applyBorder="1"/>
    <x:xf numFmtId="0" fontId="11" fillId="4" borderId="0" xfId="0" applyNumberFormat="1" applyFont="1" applyFill="1" applyBorder="1" applyAlignment="1">
      <x:alignment horizontal="center"/>
    </x:xf>
    <x:xf numFmtId="0" fontId="11" fillId="4" borderId="0" xfId="0" applyNumberFormat="1" applyFont="1" applyFill="1" applyBorder="1" applyAlignment="1">
      <x:alignment horizontal="center" vertical="center"/>
    </x:xf>
    <x:xf numFmtId="0" fontId="0" fillId="4" borderId="1" xfId="0" applyNumberFormat="1" applyFont="1" applyFill="1" applyBorder="1"/>
    <x:xf numFmtId="0" fontId="11" fillId="4" borderId="1" xfId="0" applyNumberFormat="1" applyFont="1" applyFill="1" applyBorder="1"/>
    <x:xf numFmtId="0" fontId="11" fillId="4" borderId="1" xfId="0" applyNumberFormat="1" applyFont="1" applyFill="1" applyBorder="1" applyAlignment="1">
      <x:alignment horizontal="center"/>
    </x:xf>
    <x:xf numFmtId="0" fontId="11" fillId="4" borderId="1" xfId="0" applyNumberFormat="1" applyFont="1" applyFill="1" applyBorder="1" applyAlignment="1">
      <x:alignment horizontal="center" vertical="center"/>
    </x:xf>
    <x:xf numFmtId="0" fontId="6" fillId="8" borderId="0" xfId="0" applyNumberFormat="1" applyFont="1" applyFill="1" applyBorder="1" applyAlignment="1">
      <x:alignment vertical="top" wrapText="1"/>
    </x:xf>
    <x:xf numFmtId="0" fontId="6" fillId="8" borderId="1" xfId="0" applyNumberFormat="1" applyFont="1" applyFill="1" applyBorder="1" applyAlignment="1">
      <x:alignment vertical="top" wrapText="1"/>
    </x:xf>
    <x:xf numFmtId="0" fontId="4" fillId="5" borderId="0" xfId="0" applyNumberFormat="1" applyFont="1" applyFill="1" applyBorder="1"/>
    <x:xf numFmtId="0" fontId="4" fillId="5" borderId="1" xfId="0" applyNumberFormat="1" applyFont="1" applyFill="1" applyBorder="1"/>
    <x:xf numFmtId="0" fontId="6" fillId="0" borderId="0" xfId="0" applyNumberFormat="1" applyFont="1" applyFill="1" applyBorder="1" applyAlignment="1">
      <x:alignment horizontal="center" vertical="top" wrapText="1"/>
    </x:xf>
    <x:xf numFmtId="0" fontId="6" fillId="0" borderId="1" xfId="0" applyNumberFormat="1" applyFont="1" applyFill="1" applyBorder="1" applyAlignment="1">
      <x:alignment horizontal="center" vertical="top" wrapText="1"/>
    </x:xf>
    <x:xf numFmtId="200" fontId="6" fillId="0" borderId="0" xfId="0" applyNumberFormat="1" applyFont="1" applyFill="1" applyBorder="1" applyAlignment="1">
      <x:alignment vertical="top" wrapText="1"/>
    </x:xf>
    <x:xf numFmtId="200" fontId="6" fillId="0" borderId="1" xfId="0" applyNumberFormat="1" applyFont="1" applyFill="1" applyBorder="1" applyAlignment="1">
      <x:alignment vertical="top" wrapText="1"/>
    </x:xf>
    <x:xf numFmtId="201" fontId="6" fillId="0" borderId="0" xfId="0" applyNumberFormat="1" applyFont="1" applyFill="1" applyBorder="1" applyAlignment="1">
      <x:alignment vertical="top" wrapText="1"/>
    </x:xf>
    <x:xf numFmtId="201" fontId="6" fillId="0" borderId="1" xfId="0" applyNumberFormat="1" applyFont="1" applyFill="1" applyBorder="1" applyAlignment="1">
      <x:alignment vertical="top" wrapText="1"/>
    </x:xf>
    <x:xf numFmtId="0" fontId="4" fillId="5" borderId="0" xfId="0" applyNumberFormat="1" applyFont="1" applyFill="1" applyBorder="1" applyAlignment="1">
      <x:alignment wrapText="1"/>
    </x:xf>
    <x:xf numFmtId="0" fontId="4" fillId="5" borderId="1" xfId="0" applyNumberFormat="1" applyFont="1" applyFill="1" applyBorder="1" applyAlignment="1">
      <x:alignment wrapText="1"/>
    </x:xf>
    <x:xf numFmtId="0" fontId="3" fillId="3" borderId="0" xfId="0" applyNumberFormat="1" applyFont="1" applyFill="1" applyBorder="1" applyAlignment="1">
      <x:alignment vertical="top" wrapText="1"/>
    </x:xf>
    <x:xf numFmtId="0" fontId="0" fillId="0" borderId="0" xfId="0" applyNumberFormat="1" applyFont="1" applyFill="1" applyBorder="1"/>
    <x:xf numFmtId="0" fontId="0" fillId="9" borderId="0" xfId="0" applyNumberFormat="1" applyFont="1" applyFill="1" applyBorder="1"/>
    <x:xf numFmtId="0" fontId="12" fillId="9" borderId="0" xfId="0" applyNumberFormat="1" applyFont="1" applyFill="1" applyBorder="1"/>
    <x:xf numFmtId="0" fontId="12" fillId="9" borderId="0" xfId="0" applyNumberFormat="1" applyFont="1" applyFill="1" applyBorder="1" applyAlignment="1">
      <x:alignment wrapText="1"/>
    </x:xf>
    <x:xf numFmtId="0" fontId="12" fillId="9" borderId="0" xfId="0" applyNumberFormat="1" applyFont="1" applyFill="1" applyBorder="1" applyAlignment="1">
      <x:alignment vertical="center" wrapText="1"/>
    </x:xf>
    <x:xf numFmtId="0" fontId="6" fillId="10" borderId="0" xfId="0" applyNumberFormat="1" applyFont="1" applyFill="1" applyBorder="1" applyAlignment="1">
      <x:alignment vertical="top" wrapText="1"/>
    </x:xf>
    <x:xf numFmtId="0" fontId="0" fillId="11" borderId="0" xfId="0" applyNumberFormat="1" applyFont="1" applyFill="1" applyBorder="1"/>
    <x:xf numFmtId="0" fontId="13" fillId="11" borderId="0" xfId="0" applyNumberFormat="1" applyFont="1" applyFill="1" applyBorder="1"/>
    <x:xf numFmtId="0" fontId="13" fillId="11" xfId="0" applyNumberFormat="1" applyFont="1" applyFill="1" applyBorder="0"/>
    <x:xf numFmtId="0" fontId="13" fillId="11" xfId="0" applyNumberFormat="1" applyFont="1" applyFill="1" applyBorder="0" applyAlignment="1">
      <x:alignment horizontal="center"/>
    </x:xf>
    <x:xf numFmtId="0" fontId="13" fillId="11" xfId="0" applyNumberFormat="1" applyFont="1" applyFill="1" applyBorder="0" applyAlignment="1">
      <x:alignment horizontal="center" vertical="center"/>
    </x:xf>
    <x:xf numFmtId="0" fontId="13" fillId="9" xfId="0" applyNumberFormat="1" applyFont="1" applyFill="1" applyBorder="0" applyAlignment="1">
      <x:alignment horizontal="center" vertical="center"/>
    </x:xf>
    <x:xf numFmtId="0" fontId="12" fillId="4" borderId="0" xfId="0" applyNumberFormat="1" applyFont="1" applyFill="1" applyBorder="1"/>
    <x:xf numFmtId="0" fontId="12" fillId="4" borderId="0" xfId="0" applyNumberFormat="1" applyFont="1" applyFill="1" applyBorder="1" applyAlignment="1">
      <x:alignment wrapText="1"/>
    </x:xf>
    <x:xf numFmtId="0" fontId="12" fillId="4" borderId="0" xfId="0" applyNumberFormat="1" applyFont="1" applyFill="1" applyBorder="1" applyAlignment="1">
      <x:alignment vertical="center" wrapText="1"/>
    </x:xf>
    <x:xf numFmtId="0" fontId="13" fillId="7" borderId="0" xfId="0" applyNumberFormat="1" applyFont="1" applyFill="1" applyBorder="1"/>
    <x:xf numFmtId="0" fontId="13" fillId="7" xfId="0" applyNumberFormat="1" applyFont="1" applyFill="1" applyBorder="0"/>
    <x:xf numFmtId="0" fontId="13" fillId="7" xfId="0" applyNumberFormat="1" applyFont="1" applyFill="1" applyBorder="0" applyAlignment="1">
      <x:alignment horizontal="center"/>
    </x:xf>
    <x:xf numFmtId="0" fontId="13" fillId="7" xfId="0" applyNumberFormat="1" applyFont="1" applyFill="1" applyBorder="0" applyAlignment="1">
      <x:alignment horizontal="center" vertical="center"/>
    </x:xf>
    <x:xf numFmtId="0" fontId="13" fillId="4" xfId="0" applyNumberFormat="1" applyFont="1" applyFill="1" applyBorder="0" applyAlignment="1">
      <x:alignment horizontal="center" vertical="center"/>
    </x:xf>
    <x:xf numFmtId="0" fontId="0" fillId="12" borderId="0" xfId="0" applyNumberFormat="1" applyFont="1" applyFill="1" applyBorder="1"/>
    <x:xf numFmtId="0" fontId="8" fillId="12" borderId="0" xfId="0" applyNumberFormat="1" applyFont="1" applyFill="1" applyBorder="1"/>
    <x:xf numFmtId="0" fontId="8" fillId="12" borderId="0" xfId="0" applyNumberFormat="1" applyFont="1" applyFill="1" applyBorder="1" applyAlignment="1">
      <x:alignment horizontal="center"/>
    </x:xf>
    <x:xf numFmtId="0" fontId="8" fillId="12" borderId="0" xfId="0" applyNumberFormat="1" applyFont="1" applyFill="1" applyBorder="1" applyAlignment="1">
      <x:alignment horizontal="center" vertical="center"/>
    </x:xf>
    <x:xf numFmtId="0" fontId="0" fillId="13" borderId="0" xfId="0" applyNumberFormat="1" applyFont="1" applyFill="1" applyBorder="1"/>
    <x:xf numFmtId="0" fontId="9" fillId="13" borderId="0" xfId="0" applyNumberFormat="1" applyFont="1" applyFill="1" applyBorder="1"/>
    <x:xf numFmtId="0" fontId="9" fillId="13" borderId="0" xfId="0" applyNumberFormat="1" applyFont="1" applyFill="1" applyBorder="1" applyAlignment="1">
      <x:alignment wrapText="1"/>
    </x:xf>
    <x:xf numFmtId="0" fontId="9" fillId="13" borderId="0" xfId="0" applyNumberFormat="1" applyFont="1" applyFill="1" applyBorder="1" applyAlignment="1">
      <x:alignment horizontal="center" wrapText="1"/>
    </x:xf>
    <x:xf numFmtId="0" fontId="9" fillId="13" borderId="0" xfId="0" applyNumberFormat="1" applyFont="1" applyFill="1" applyBorder="1" applyAlignment="1">
      <x:alignment horizontal="center" vertical="center" wrapText="1"/>
    </x:xf>
    <x:xf numFmtId="0" fontId="0" fillId="14" borderId="0" xfId="0" applyNumberFormat="1" applyFont="1" applyFill="1" applyBorder="1"/>
    <x:xf numFmtId="0" fontId="12" fillId="14" borderId="0" xfId="0" applyNumberFormat="1" applyFont="1" applyFill="1" applyBorder="1"/>
    <x:xf numFmtId="0" fontId="12" fillId="14" borderId="0" xfId="0" applyNumberFormat="1" applyFont="1" applyFill="1" applyBorder="1" applyAlignment="1">
      <x:alignment wrapText="1"/>
    </x:xf>
    <x:xf numFmtId="0" fontId="12" fillId="14" borderId="0" xfId="0" applyNumberFormat="1" applyFont="1" applyFill="1" applyBorder="1" applyAlignment="1">
      <x:alignment horizontal="center" wrapText="1"/>
    </x:xf>
    <x:xf numFmtId="0" fontId="12" fillId="14" borderId="0" xfId="0" applyNumberFormat="1" applyFont="1" applyFill="1" applyBorder="1" applyAlignment="1">
      <x:alignment horizontal="center" vertical="center" wrapText="1"/>
    </x:xf>
    <x:xf numFmtId="0" fontId="0" fillId="15" borderId="0" xfId="0" applyNumberFormat="1" applyFont="1" applyFill="1" applyBorder="1"/>
    <x:xf numFmtId="0" fontId="4" fillId="15" borderId="0" xfId="0" applyNumberFormat="1" applyFont="1" applyFill="1" applyBorder="1"/>
    <x:xf numFmtId="0" fontId="4" fillId="15" xfId="0" applyNumberFormat="1" applyFont="1" applyFill="1" applyBorder="0"/>
    <x:xf numFmtId="0" fontId="4" fillId="15" xfId="0" applyNumberFormat="1" applyFont="1" applyFill="1" applyBorder="0" applyAlignment="1">
      <x:alignment wrapText="1"/>
    </x:xf>
    <x:xf numFmtId="0" fontId="4" fillId="15" xfId="0" applyNumberFormat="1" applyFont="1" applyFill="1" applyBorder="0" applyAlignment="1">
      <x:alignment horizontal="center" wrapText="1"/>
    </x:xf>
    <x:xf numFmtId="0" fontId="4" fillId="15" xfId="0" applyNumberFormat="1" applyFont="1" applyFill="1" applyBorder="0" applyAlignment="1">
      <x:alignment horizontal="center" vertical="center" wrapText="1"/>
    </x:xf>
    <x:xf numFmtId="0" fontId="6" fillId="0" xfId="0" applyNumberFormat="1" applyFont="1" applyFill="1" applyBorder="0"/>
    <x:xf numFmtId="0" fontId="6" fillId="0" xfId="0" applyNumberFormat="1" applyFont="1" applyFill="1" applyBorder="0" applyAlignment="1">
      <x:alignment wrapText="1"/>
    </x:xf>
    <x:xf numFmtId="0" fontId="6" fillId="0" xfId="0" applyNumberFormat="1" applyFont="1" applyFill="1" applyBorder="0" applyAlignment="1">
      <x:alignment vertical="top" wrapText="1"/>
    </x:xf>
    <x:xf numFmtId="0" fontId="6" fillId="16" xfId="0" applyNumberFormat="1" applyFont="1" applyFill="1" applyBorder="0" applyAlignment="1">
      <x:alignment vertical="top" wrapText="1"/>
    </x:xf>
    <x:xf numFmtId="0" fontId="6" fillId="16" xfId="0" applyNumberFormat="1" applyFont="1" applyFill="1" applyBorder="0" applyAlignment="1">
      <x:alignment horizontal="center" vertical="top" wrapText="1"/>
    </x:xf>
    <x:xf numFmtId="0" fontId="6" fillId="16" xfId="0" applyNumberFormat="1" applyFont="1" applyFill="1" applyBorder="0" applyAlignment="1">
      <x:alignment horizontal="center" vertical="center" wrapText="1"/>
    </x:xf>
    <x:xf numFmtId="0" fontId="6" fillId="17" xfId="0" applyNumberFormat="1" applyFont="1" applyFill="1" applyBorder="0" applyAlignment="1">
      <x:alignment vertical="top" wrapText="1"/>
    </x:xf>
    <x:xf numFmtId="0" fontId="13" fillId="17" xfId="0" applyNumberFormat="1" applyFont="1" applyFill="1" applyBorder="0" applyAlignment="1">
      <x:alignment vertical="top" wrapText="1"/>
    </x:xf>
    <x:xf numFmtId="0" fontId="13" fillId="17" xfId="0" applyNumberFormat="1" applyFont="1" applyFill="1" applyBorder="0" applyAlignment="1">
      <x:alignment horizontal="center" vertical="top" wrapText="1"/>
    </x:xf>
    <x:xf numFmtId="0" fontId="0" fillId="18" borderId="0" xfId="0" applyNumberFormat="1" applyFont="1" applyFill="1" applyBorder="1"/>
    <x:xf numFmtId="0" fontId="14" fillId="18" borderId="0" xfId="0" applyNumberFormat="1" applyFont="1" applyFill="1" applyBorder="1"/>
    <x:xf numFmtId="0" fontId="14" fillId="18" borderId="0" xfId="0" applyNumberFormat="1" applyFont="1" applyFill="1" applyBorder="1" applyAlignment="1">
      <x:alignment horizontal="center"/>
    </x:xf>
    <x:xf numFmtId="0" fontId="14" fillId="18" borderId="0" xfId="0" applyNumberFormat="1" applyFont="1" applyFill="1" applyBorder="1" applyAlignment="1">
      <x:alignment horizontal="center" vertical="center"/>
    </x:xf>
    <x:xf numFmtId="0" fontId="6" fillId="0" xfId="0" applyNumberFormat="1" applyFont="1" applyFill="1" applyBorder="0" applyAlignment="1">
      <x:alignment vertical="center" wrapText="1"/>
    </x:xf>
    <x:xf numFmtId="0" fontId="6" fillId="17" xfId="0" applyNumberFormat="1" applyFont="1" applyFill="1" applyBorder="0" applyAlignment="1">
      <x:alignment vertical="center" wrapText="1"/>
    </x:xf>
    <x:xf numFmtId="0" fontId="13" fillId="17" xfId="0" applyNumberFormat="1" applyFont="1" applyFill="1" applyBorder="0" applyAlignment="1">
      <x:alignment vertical="center" wrapText="1"/>
    </x:xf>
    <x:xf numFmtId="0" fontId="13" fillId="17" xfId="0" applyNumberFormat="1" applyFont="1" applyFill="1" applyBorder="0" applyAlignment="1">
      <x:alignment horizontal="center" vertical="center" wrapText="1"/>
    </x:xf>
    <x:xf numFmtId="0" fontId="4" fillId="13" borderId="0" xfId="0" applyNumberFormat="1" applyFont="1" applyFill="1" applyBorder="1"/>
    <x:xf numFmtId="0" fontId="4" fillId="13" xfId="0" applyNumberFormat="1" applyFont="1" applyFill="1" applyBorder="0"/>
    <x:xf numFmtId="0" fontId="0" fillId="19" borderId="0" xfId="0" applyNumberFormat="1" applyFont="1" applyFill="1" applyBorder="1"/>
    <x:xf numFmtId="0" fontId="14" fillId="19" borderId="0" xfId="0" applyNumberFormat="1" applyFont="1" applyFill="1" applyBorder="1"/>
    <x:xf numFmtId="0" fontId="14" fillId="19" xfId="0" applyNumberFormat="1" applyFont="1" applyFill="1" applyBorder="0"/>
    <x:xf numFmtId="0" fontId="14" fillId="19" xfId="0" applyNumberFormat="1" applyFont="1" applyFill="1" applyBorder="0" applyAlignment="1">
      <x:alignment horizontal="center"/>
    </x:xf>
    <x:xf numFmtId="0" fontId="14" fillId="19" xfId="0" applyNumberFormat="1" applyFont="1" applyFill="1" applyBorder="0" applyAlignment="1">
      <x:alignment horizontal="center" vertical="center"/>
    </x:xf>
    <x:xf numFmtId="0" fontId="15" fillId="18" borderId="0" xfId="0" applyNumberFormat="1" applyFont="1" applyFill="1" applyBorder="1"/>
    <x:xf numFmtId="0" fontId="15" fillId="18" borderId="0" xfId="0" applyNumberFormat="1" applyFont="1" applyFill="1" applyBorder="1" applyAlignment="1">
      <x:alignment horizontal="center"/>
    </x:xf>
    <x:xf numFmtId="0" fontId="16" fillId="14" borderId="0" xfId="0" applyNumberFormat="1" applyFont="1" applyFill="1" applyBorder="1"/>
    <x:xf numFmtId="0" fontId="16" fillId="14" xfId="0" applyNumberFormat="1" applyFont="1" applyFill="1" applyBorder="0"/>
    <x:xf numFmtId="0" fontId="16" fillId="14" xfId="0" applyNumberFormat="1" applyFont="1" applyFill="1" applyBorder="0" applyAlignment="1">
      <x:alignment wrapText="1"/>
    </x:xf>
    <x:xf numFmtId="0" fontId="16" fillId="14" xfId="0" applyNumberFormat="1" applyFont="1" applyFill="1" applyBorder="0" applyAlignment="1">
      <x:alignment horizontal="center" wrapText="1"/>
    </x:xf>
    <x:xf numFmtId="0" fontId="16" fillId="14" xfId="0" applyNumberFormat="1" applyFont="1" applyFill="1" applyBorder="0" applyAlignment="1">
      <x:alignment horizontal="center" vertical="center" wrapText="1"/>
    </x:xf>
    <x:xf numFmtId="0" fontId="17" fillId="14" borderId="0" xfId="0" applyNumberFormat="1" applyFont="1" applyFill="1" applyBorder="1"/>
    <x:xf numFmtId="0" fontId="17" fillId="14" xfId="0" applyNumberFormat="1" applyFont="1" applyFill="1" applyBorder="0"/>
    <x:xf numFmtId="0" fontId="17" fillId="14" xfId="0" applyNumberFormat="1" applyFont="1" applyFill="1" applyBorder="0" applyAlignment="1">
      <x:alignment wrapText="1"/>
    </x:xf>
    <x:xf numFmtId="0" fontId="17" fillId="14" xfId="0" applyNumberFormat="1" applyFont="1" applyFill="1" applyBorder="0" applyAlignment="1">
      <x:alignment horizontal="center" wrapText="1"/>
    </x:xf>
    <x:xf numFmtId="0" fontId="17" fillId="14" xfId="0" applyNumberFormat="1" applyFont="1" applyFill="1" applyBorder="0" applyAlignment="1">
      <x:alignment horizontal="center" vertical="center" wrapText="1"/>
    </x:xf>
    <x:xf numFmtId="0" fontId="14" fillId="13" xfId="0" applyNumberFormat="1" applyFont="1" applyFill="1" applyBorder="0" applyAlignment="1">
      <x:alignment horizontal="center" vertical="center"/>
    </x:xf>
    <x:xf numFmtId="0" fontId="18" fillId="13" xfId="0" applyNumberFormat="1" applyFont="1" applyFill="1" applyBorder="0" applyAlignment="1">
      <x:alignment horizontal="center" vertical="center"/>
    </x:xf>
    <x:xf numFmtId="0" fontId="4" fillId="13" xfId="0" applyNumberFormat="1" applyFont="1" applyFill="1" applyBorder="0" applyAlignment="1">
      <x:alignment horizontal="center"/>
    </x:xf>
    <x:xf numFmtId="0" fontId="4" fillId="13" xfId="0" applyNumberFormat="1" applyFont="1" applyFill="1" applyBorder="0" applyAlignment="1">
      <x:alignment horizontal="center" vertical="center"/>
    </x:xf>
    <x:xf numFmtId="0" fontId="8" fillId="2" borderId="0" xfId="0" applyNumberFormat="1" applyFont="1" applyFill="1" applyBorder="1" applyAlignment="1">
      <x:alignment horizontal="center"/>
    </x:xf>
    <x:xf numFmtId="0" fontId="8" fillId="2" borderId="0" xfId="0" applyNumberFormat="1" applyFont="1" applyFill="1" applyBorder="1" applyAlignment="1">
      <x:alignment horizontal="center" vertical="center"/>
    </x:xf>
    <x:xf numFmtId="0" fontId="9" fillId="5" borderId="0" xfId="0" applyNumberFormat="1" applyFont="1" applyFill="1" applyBorder="1" applyAlignment="1">
      <x:alignment horizontal="center" wrapText="1"/>
    </x:xf>
    <x:xf numFmtId="0" fontId="9" fillId="5" borderId="0" xfId="0" applyNumberFormat="1" applyFont="1" applyFill="1" applyBorder="1" applyAlignment="1">
      <x:alignment horizontal="center" vertical="center" wrapText="1"/>
    </x:xf>
    <x:xf numFmtId="0" fontId="12" fillId="4" borderId="0" xfId="0" applyNumberFormat="1" applyFont="1" applyFill="1" applyBorder="1" applyAlignment="1">
      <x:alignment horizontal="center" wrapText="1"/>
    </x:xf>
    <x:xf numFmtId="0" fontId="12" fillId="4" borderId="0" xfId="0" applyNumberFormat="1" applyFont="1" applyFill="1" applyBorder="1" applyAlignment="1">
      <x:alignment horizontal="center" vertical="center" wrapText="1"/>
    </x:xf>
    <x:xf numFmtId="0" fontId="4" fillId="6" borderId="0" xfId="0" applyNumberFormat="1" applyFont="1" applyFill="1" applyBorder="1"/>
    <x:xf numFmtId="0" fontId="4" fillId="6" xfId="0" applyNumberFormat="1" applyFont="1" applyFill="1" applyBorder="0"/>
    <x:xf numFmtId="0" fontId="4" fillId="6" xfId="0" applyNumberFormat="1" applyFont="1" applyFill="1" applyBorder="0" applyAlignment="1">
      <x:alignment wrapText="1"/>
    </x:xf>
    <x:xf numFmtId="0" fontId="4" fillId="6" xfId="0" applyNumberFormat="1" applyFont="1" applyFill="1" applyBorder="0" applyAlignment="1">
      <x:alignment horizontal="center" wrapText="1"/>
    </x:xf>
    <x:xf numFmtId="0" fontId="4" fillId="6" xfId="0" applyNumberFormat="1" applyFont="1" applyFill="1" applyBorder="0" applyAlignment="1">
      <x:alignment horizontal="center" vertical="center" wrapText="1"/>
    </x:xf>
    <x:xf numFmtId="0" fontId="6" fillId="8" xfId="0" applyNumberFormat="1" applyFont="1" applyFill="1" applyBorder="0" applyAlignment="1">
      <x:alignment vertical="top" wrapText="1"/>
    </x:xf>
    <x:xf numFmtId="0" fontId="13" fillId="8" xfId="0" applyNumberFormat="1" applyFont="1" applyFill="1" applyBorder="0" applyAlignment="1">
      <x:alignment vertical="top" wrapText="1"/>
    </x:xf>
    <x:xf numFmtId="0" fontId="13" fillId="8" xfId="0" applyNumberFormat="1" applyFont="1" applyFill="1" applyBorder="0" applyAlignment="1">
      <x:alignment horizontal="center" vertical="top" wrapText="1"/>
    </x:xf>
    <x:xf numFmtId="0" fontId="6" fillId="8" xfId="0" applyNumberFormat="1" applyFont="1" applyFill="1" applyBorder="0" applyAlignment="1">
      <x:alignment vertical="center" wrapText="1"/>
    </x:xf>
    <x:xf numFmtId="0" fontId="13" fillId="8" xfId="0" applyNumberFormat="1" applyFont="1" applyFill="1" applyBorder="0" applyAlignment="1">
      <x:alignment vertical="center" wrapText="1"/>
    </x:xf>
    <x:xf numFmtId="0" fontId="13" fillId="8" xfId="0" applyNumberFormat="1" applyFont="1" applyFill="1" applyBorder="0" applyAlignment="1">
      <x:alignment horizontal="center" vertical="center" wrapText="1"/>
    </x:xf>
    <x:xf numFmtId="0" fontId="4" fillId="5" xfId="0" applyNumberFormat="1" applyFont="1" applyFill="1" applyBorder="0"/>
    <x:xf numFmtId="0" fontId="14" fillId="7" borderId="0" xfId="0" applyNumberFormat="1" applyFont="1" applyFill="1" applyBorder="1"/>
    <x:xf numFmtId="0" fontId="14" fillId="7" xfId="0" applyNumberFormat="1" applyFont="1" applyFill="1" applyBorder="0"/>
    <x:xf numFmtId="0" fontId="14" fillId="7" xfId="0" applyNumberFormat="1" applyFont="1" applyFill="1" applyBorder="0" applyAlignment="1">
      <x:alignment horizontal="center"/>
    </x:xf>
    <x:xf numFmtId="0" fontId="14" fillId="7" xfId="0" applyNumberFormat="1" applyFont="1" applyFill="1" applyBorder="0" applyAlignment="1">
      <x:alignment horizontal="center" vertical="center"/>
    </x:xf>
    <x:xf numFmtId="0" fontId="16" fillId="4" borderId="0" xfId="0" applyNumberFormat="1" applyFont="1" applyFill="1" applyBorder="1"/>
    <x:xf numFmtId="0" fontId="16" fillId="4" xfId="0" applyNumberFormat="1" applyFont="1" applyFill="1" applyBorder="0"/>
    <x:xf numFmtId="0" fontId="16" fillId="4" xfId="0" applyNumberFormat="1" applyFont="1" applyFill="1" applyBorder="0" applyAlignment="1">
      <x:alignment wrapText="1"/>
    </x:xf>
    <x:xf numFmtId="0" fontId="16" fillId="4" xfId="0" applyNumberFormat="1" applyFont="1" applyFill="1" applyBorder="0" applyAlignment="1">
      <x:alignment horizontal="center" wrapText="1"/>
    </x:xf>
    <x:xf numFmtId="0" fontId="16" fillId="4" xfId="0" applyNumberFormat="1" applyFont="1" applyFill="1" applyBorder="0" applyAlignment="1">
      <x:alignment horizontal="center" vertical="center" wrapText="1"/>
    </x:xf>
    <x:xf numFmtId="0" fontId="17" fillId="4" borderId="0" xfId="0" applyNumberFormat="1" applyFont="1" applyFill="1" applyBorder="1"/>
    <x:xf numFmtId="0" fontId="17" fillId="4" xfId="0" applyNumberFormat="1" applyFont="1" applyFill="1" applyBorder="0"/>
    <x:xf numFmtId="0" fontId="17" fillId="4" xfId="0" applyNumberFormat="1" applyFont="1" applyFill="1" applyBorder="0" applyAlignment="1">
      <x:alignment wrapText="1"/>
    </x:xf>
    <x:xf numFmtId="0" fontId="17" fillId="4" xfId="0" applyNumberFormat="1" applyFont="1" applyFill="1" applyBorder="0" applyAlignment="1">
      <x:alignment horizontal="center" wrapText="1"/>
    </x:xf>
    <x:xf numFmtId="0" fontId="17" fillId="4" xfId="0" applyNumberFormat="1" applyFont="1" applyFill="1" applyBorder="0" applyAlignment="1">
      <x:alignment horizontal="center" vertical="center" wrapText="1"/>
    </x:xf>
    <x:xf numFmtId="0" fontId="14" fillId="5" xfId="0" applyNumberFormat="1" applyFont="1" applyFill="1" applyBorder="0" applyAlignment="1">
      <x:alignment horizontal="center" vertical="center"/>
    </x:xf>
    <x:xf numFmtId="0" fontId="18" fillId="5" xfId="0" applyNumberFormat="1" applyFont="1" applyFill="1" applyBorder="0" applyAlignment="1">
      <x:alignment horizontal="center" vertical="center"/>
    </x:xf>
    <x:xf numFmtId="0" fontId="4" fillId="5" xfId="0" applyNumberFormat="1" applyFont="1" applyFill="1" applyBorder="0" applyAlignment="1">
      <x:alignment horizontal="center"/>
    </x:xf>
    <x:xf numFmtId="0" fontId="4" fillId="5" xfId="0" applyNumberFormat="1" applyFont="1" applyFill="1" applyBorder="0" applyAlignment="1">
      <x:alignment horizontal="center" vertical="center"/>
    </x:xf>
    <x:xf numFmtId="202" fontId="11" fillId="7" borderId="0" xfId="0" applyNumberFormat="1" applyFont="1" applyFill="1" applyBorder="1" applyAlignment="1">
      <x:alignment horizontal="center" vertical="center"/>
    </x:xf>
    <x:xf numFmtId="202" fontId="11" fillId="4" borderId="0" xfId="0" applyNumberFormat="1" applyFont="1" applyFill="1" applyBorder="1" applyAlignment="1">
      <x:alignment horizontal="center" vertical="center"/>
    </x:xf>
    <x:xf numFmtId="202" fontId="6" fillId="0" borderId="0" xfId="0" applyNumberFormat="1" applyFont="1" applyFill="1" applyBorder="1" applyAlignment="1">
      <x:alignment vertical="top" wrapText="1"/>
    </x:xf>
    <x:xf numFmtId="0" fontId="0" fillId="20" borderId="0" xfId="0" applyNumberFormat="1" applyFont="1" applyFill="1" applyBorder="1"/>
    <x:xf numFmtId="0" fontId="15" fillId="20" borderId="0" xfId="0" applyNumberFormat="1" applyFont="1" applyFill="1" applyBorder="1"/>
    <x:xf numFmtId="0" fontId="15" fillId="20" borderId="0" xfId="0" applyNumberFormat="1" applyFont="1" applyFill="1" applyBorder="1" applyAlignment="1">
      <x:alignment horizontal="center"/>
    </x:xf>
    <x:xf numFmtId="0" fontId="15" fillId="20" borderId="0" xfId="0" applyNumberFormat="1" applyFont="1" applyFill="1" applyBorder="1" applyAlignment="1">
      <x:alignment horizontal="center" vertical="center"/>
    </x:xf>
    <x:xf numFmtId="0" fontId="0" fillId="21" borderId="0" xfId="0" applyNumberFormat="1" applyFont="1" applyFill="1" applyBorder="1"/>
    <x:xf numFmtId="0" fontId="13" fillId="21" borderId="0" xfId="0" applyNumberFormat="1" applyFont="1" applyFill="1" applyBorder="1"/>
    <x:xf numFmtId="0" fontId="13" fillId="21" xfId="0" applyNumberFormat="1" applyFont="1" applyFill="1" applyBorder="0"/>
    <x:xf numFmtId="0" fontId="13" fillId="21" xfId="0" applyNumberFormat="1" applyFont="1" applyFill="1" applyBorder="0" applyAlignment="1">
      <x:alignment wrapText="1"/>
    </x:xf>
    <x:xf numFmtId="0" fontId="13" fillId="21" xfId="0" applyNumberFormat="1" applyFont="1" applyFill="1" applyBorder="0" applyAlignment="1">
      <x:alignment horizontal="center" wrapText="1"/>
    </x:xf>
    <x:xf numFmtId="0" fontId="13" fillId="21" xfId="0" applyNumberFormat="1" applyFont="1" applyFill="1" applyBorder="0" applyAlignment="1">
      <x:alignment horizontal="center" vertical="center" wrapText="1"/>
    </x:xf>
    <x:xf numFmtId="0" fontId="4" fillId="22" borderId="0" xfId="0" applyNumberFormat="1" applyFont="1" applyFill="1" applyBorder="1"/>
    <x:xf numFmtId="0" fontId="19" fillId="4" borderId="0" xfId="0" applyNumberFormat="1" applyFont="1" applyFill="1" applyBorder="1" applyAlignment="1">
      <x:alignment vertical="top" wrapText="1"/>
    </x:xf>
    <x:xf numFmtId="0" fontId="19" fillId="4" xfId="0" applyNumberFormat="1" applyFont="1" applyFill="1" applyBorder="0" applyAlignment="1">
      <x:alignment vertical="top" wrapText="1"/>
    </x:xf>
    <x:xf numFmtId="0" fontId="19" fillId="21" xfId="0" applyNumberFormat="1" applyFont="1" applyFill="1" applyBorder="0" applyAlignment="1">
      <x:alignment vertical="top" wrapText="1"/>
    </x:xf>
    <x:xf numFmtId="0" fontId="6" fillId="21" xfId="0" applyNumberFormat="1" applyFont="1" applyFill="1" applyBorder="0" applyAlignment="1">
      <x:alignment vertical="top" wrapText="1"/>
    </x:xf>
    <x:xf numFmtId="0" fontId="7" fillId="21" xfId="0" applyNumberFormat="1" applyFont="1" applyFill="1" applyBorder="0" applyAlignment="1">
      <x:alignment vertical="top" wrapText="1"/>
    </x:xf>
    <x:xf numFmtId="0" fontId="0" fillId="23" borderId="0" xfId="0" applyNumberFormat="1" applyFont="1" applyFill="1" applyBorder="1"/>
    <x:xf numFmtId="0" fontId="16" fillId="23" xfId="0" applyNumberFormat="1" applyFont="1" applyFill="1" applyBorder="0" applyAlignment="1">
      <x:alignment horizontal="center" vertical="center" wrapText="1"/>
    </x:xf>
    <x:xf numFmtId="0" fontId="20" fillId="23" borderId="0" xfId="0" applyNumberFormat="1" applyFont="1" applyFill="1" applyBorder="1"/>
    <x:xf numFmtId="0" fontId="13" fillId="23" xfId="0" applyNumberFormat="1" applyFont="1" applyFill="1" applyBorder="0" applyAlignment="1">
      <x:alignment horizontal="center" vertical="center" wrapText="1"/>
    </x:xf>
    <x:xf numFmtId="0" fontId="20" fillId="23" xfId="0" applyNumberFormat="1" applyFont="1" applyFill="1" applyBorder="0"/>
    <x:xf numFmtId="0" fontId="20" fillId="23" xfId="0" applyNumberFormat="1" applyFont="1" applyFill="1" applyBorder="0" applyAlignment="1">
      <x:alignment wrapText="1"/>
    </x:xf>
    <x:xf numFmtId="0" fontId="20" fillId="23" xfId="0" applyNumberFormat="1" applyFont="1" applyFill="1" applyBorder="0" applyAlignment="1">
      <x:alignment vertical="center" wrapText="1"/>
    </x:xf>
    <x:xf numFmtId="0" fontId="21" fillId="23" borderId="0" xfId="0" applyNumberFormat="1" applyFont="1" applyFill="1" applyBorder="1"/>
    <x:xf numFmtId="0" fontId="21" fillId="23" xfId="0" applyNumberFormat="1" applyFont="1" applyFill="1" applyBorder="0"/>
    <x:xf numFmtId="0" fontId="21" fillId="23" xfId="0" applyNumberFormat="1" applyFont="1" applyFill="1" applyBorder="0" applyAlignment="1">
      <x:alignment wrapText="1"/>
    </x:xf>
    <x:xf numFmtId="0" fontId="21" fillId="23" xfId="0" applyNumberFormat="1" applyFont="1" applyFill="1" applyBorder="0" applyAlignment="1">
      <x:alignment vertical="center" wrapText="1"/>
    </x:xf>
    <x:xf numFmtId="202" fontId="11" fillId="21" borderId="0" xfId="0" applyNumberFormat="1" applyFont="1" applyFill="1" applyBorder="1" applyAlignment="1">
      <x:alignment horizontal="center" vertical="center"/>
    </x:xf>
    <x:xf numFmtId="202" fontId="11" fillId="21" xfId="0" applyNumberFormat="1" applyFont="1" applyFill="1" applyBorder="0" applyAlignment="1">
      <x:alignment horizontal="center" vertical="center"/>
    </x:xf>
    <x:xf numFmtId="0" fontId="15" fillId="18" borderId="0" xfId="0" applyNumberFormat="1" applyFont="1" applyFill="1" applyBorder="1" applyAlignment="1">
      <x:alignment horizontal="center" vertical="center"/>
    </x:xf>
    <x:xf numFmtId="0" fontId="13" fillId="4" borderId="0" xfId="0" applyNumberFormat="1" applyFont="1" applyFill="1" applyBorder="1"/>
    <x:xf numFmtId="0" fontId="13" fillId="4" xfId="0" applyNumberFormat="1" applyFont="1" applyFill="1" applyBorder="0"/>
    <x:xf numFmtId="0" fontId="13" fillId="4" xfId="0" applyNumberFormat="1" applyFont="1" applyFill="1" applyBorder="0" applyAlignment="1">
      <x:alignment wrapText="1"/>
    </x:xf>
    <x:xf numFmtId="0" fontId="13" fillId="4" xfId="0" applyNumberFormat="1" applyFont="1" applyFill="1" applyBorder="0" applyAlignment="1">
      <x:alignment horizontal="center" wrapText="1"/>
    </x:xf>
    <x:xf numFmtId="0" fontId="13" fillId="4" xfId="0" applyNumberFormat="1" applyFont="1" applyFill="1" applyBorder="0" applyAlignment="1">
      <x:alignment horizontal="center" vertical="center" wrapText="1"/>
    </x:xf>
    <x:xf numFmtId="0" fontId="6" fillId="4" xfId="0" applyNumberFormat="1" applyFont="1" applyFill="1" applyBorder="0" applyAlignment="1">
      <x:alignment vertical="top" wrapText="1"/>
    </x:xf>
    <x:xf numFmtId="0" fontId="7" fillId="4" xfId="0" applyNumberFormat="1" applyFont="1" applyFill="1" applyBorder="0" applyAlignment="1">
      <x:alignment vertical="top" wrapText="1"/>
    </x:xf>
    <x:xf numFmtId="0" fontId="16" fillId="7" xfId="0" applyNumberFormat="1" applyFont="1" applyFill="1" applyBorder="0" applyAlignment="1">
      <x:alignment horizontal="center" vertical="center" wrapText="1"/>
    </x:xf>
    <x:xf numFmtId="0" fontId="20" fillId="7" borderId="0" xfId="0" applyNumberFormat="1" applyFont="1" applyFill="1" applyBorder="1"/>
    <x:xf numFmtId="0" fontId="13" fillId="7" xfId="0" applyNumberFormat="1" applyFont="1" applyFill="1" applyBorder="0" applyAlignment="1">
      <x:alignment horizontal="center" vertical="center" wrapText="1"/>
    </x:xf>
    <x:xf numFmtId="0" fontId="20" fillId="7" xfId="0" applyNumberFormat="1" applyFont="1" applyFill="1" applyBorder="0"/>
    <x:xf numFmtId="0" fontId="20" fillId="7" xfId="0" applyNumberFormat="1" applyFont="1" applyFill="1" applyBorder="0" applyAlignment="1">
      <x:alignment wrapText="1"/>
    </x:xf>
    <x:xf numFmtId="0" fontId="20" fillId="7" xfId="0" applyNumberFormat="1" applyFont="1" applyFill="1" applyBorder="0" applyAlignment="1">
      <x:alignment vertical="center" wrapText="1"/>
    </x:xf>
    <x:xf numFmtId="0" fontId="21" fillId="7" borderId="0" xfId="0" applyNumberFormat="1" applyFont="1" applyFill="1" applyBorder="1"/>
    <x:xf numFmtId="0" fontId="21" fillId="7" xfId="0" applyNumberFormat="1" applyFont="1" applyFill="1" applyBorder="0"/>
    <x:xf numFmtId="0" fontId="21" fillId="7" xfId="0" applyNumberFormat="1" applyFont="1" applyFill="1" applyBorder="0" applyAlignment="1">
      <x:alignment wrapText="1"/>
    </x:xf>
    <x:xf numFmtId="0" fontId="21" fillId="7" xfId="0" applyNumberFormat="1" applyFont="1" applyFill="1" applyBorder="0" applyAlignment="1">
      <x:alignment vertical="center" wrapText="1"/>
    </x:xf>
    <x:xf numFmtId="202" fontId="11" fillId="4" xfId="0" applyNumberFormat="1" applyFont="1" applyFill="1" applyBorder="0" applyAlignment="1">
      <x:alignment horizontal="center" vertical="center"/>
    </x:xf>
    <x:xf numFmtId="0" fontId="0" fillId="24" borderId="0" xfId="0" applyNumberFormat="1" applyFont="1" applyFill="1" applyBorder="1"/>
    <x:xf numFmtId="0" fontId="3" fillId="24" borderId="0" xfId="0" applyNumberFormat="1" applyFont="1" applyFill="1" applyBorder="1" applyAlignment="1">
      <x:alignment wrapText="1"/>
    </x:xf>
    <x:xf numFmtId="0" fontId="13" fillId="24" borderId="0" xfId="0" applyNumberFormat="1" applyFont="1" applyFill="1" applyBorder="1"/>
    <x:xf numFmtId="0" fontId="13" fillId="24" borderId="0" xfId="0" applyNumberFormat="1" applyFont="1" applyFill="1" applyBorder="1" applyAlignment="1">
      <x:alignment wrapText="1"/>
    </x:xf>
    <x:xf numFmtId="0" fontId="13" fillId="24" xfId="0" applyNumberFormat="1" applyFont="1" applyFill="1" applyBorder="0"/>
    <x:xf numFmtId="0" fontId="13" fillId="24" xfId="0" applyNumberFormat="1" applyFont="1" applyFill="1" applyBorder="0" applyAlignment="1">
      <x:alignment wrapText="1"/>
    </x:xf>
    <x:xf numFmtId="0" fontId="13" fillId="24" xfId="0" applyNumberFormat="1" applyFont="1" applyFill="1" applyBorder="0" applyAlignment="1">
      <x:alignment horizontal="center" wrapText="1"/>
    </x:xf>
    <x:xf numFmtId="0" fontId="13" fillId="24" xfId="0" applyNumberFormat="1" applyFont="1" applyFill="1" applyBorder="0" applyAlignment="1">
      <x:alignment horizontal="center" vertical="center" wrapText="1"/>
    </x:xf>
    <x:xf numFmtId="0" fontId="4" fillId="24" borderId="0" xfId="0" applyNumberFormat="1" applyFont="1" applyFill="1" applyBorder="1" applyAlignment="1">
      <x:alignment wrapText="1"/>
    </x:xf>
    <x:xf numFmtId="0" fontId="17" fillId="24" borderId="0" xfId="0" applyNumberFormat="1" applyFont="1" applyFill="1" applyBorder="1" applyAlignment="1">
      <x:alignment wrapText="1"/>
    </x:xf>
    <x:xf numFmtId="0" fontId="17" fillId="24" borderId="0" xfId="0" applyNumberFormat="1" applyFont="1" applyFill="1" applyBorder="1"/>
    <x:xf numFmtId="0" fontId="17" fillId="24" xfId="0" applyNumberFormat="1" applyFont="1" applyFill="1" applyBorder="0" applyAlignment="1">
      <x:alignment wrapText="1"/>
    </x:xf>
    <x:xf numFmtId="0" fontId="17" fillId="24" xfId="0" applyNumberFormat="1" applyFont="1" applyFill="1" applyBorder="0"/>
    <x:xf numFmtId="0" fontId="17" fillId="24" xfId="0" applyNumberFormat="1" applyFont="1" applyFill="1" applyBorder="0" applyAlignment="1">
      <x:alignment vertical="top" wrapText="1"/>
    </x:xf>
    <x:xf numFmtId="0" fontId="3" fillId="25" borderId="0" xfId="0" applyNumberFormat="1" applyFont="1" applyFill="1" applyBorder="1" applyAlignment="1">
      <x:alignment vertical="top" wrapText="1"/>
    </x:xf>
    <x:xf numFmtId="0" fontId="0" fillId="25" borderId="0" xfId="0" applyNumberFormat="1" applyFont="1" applyFill="1" applyBorder="1"/>
    <x:xf numFmtId="0" fontId="3" fillId="25" borderId="0" xfId="0" applyNumberFormat="1" applyFont="1" applyFill="1" applyBorder="1"/>
    <x:xf numFmtId="0" fontId="3" fillId="25" xfId="0" applyNumberFormat="1" applyFont="1" applyFill="1" applyBorder="0" applyAlignment="1">
      <x:alignment vertical="top" wrapText="1"/>
    </x:xf>
    <x:xf numFmtId="0" fontId="3" fillId="25" xfId="0" applyNumberFormat="1" applyFont="1" applyFill="1" applyBorder="0"/>
    <x:xf numFmtId="0" fontId="3" fillId="25" xfId="0" applyNumberFormat="1" applyFont="1" applyFill="1" applyBorder="0" applyAlignment="1">
      <x:alignment wrapText="1"/>
    </x:xf>
    <x:xf numFmtId="0" fontId="0" fillId="26" borderId="0" xfId="0" applyNumberFormat="1" applyFont="1" applyFill="1" applyBorder="1"/>
    <x:xf numFmtId="0" fontId="12" fillId="26" borderId="0" xfId="0" applyNumberFormat="1" applyFont="1" applyFill="1" applyBorder="1"/>
    <x:xf numFmtId="0" fontId="12" fillId="26" xfId="0" applyNumberFormat="1" applyFont="1" applyFill="1" applyBorder="0"/>
    <x:xf numFmtId="0" fontId="12" fillId="26" xfId="0" applyNumberFormat="1" applyFont="1" applyFill="1" applyBorder="0" applyAlignment="1">
      <x:alignment wrapText="1"/>
    </x:xf>
    <x:xf numFmtId="0" fontId="12" fillId="26" xfId="0" applyNumberFormat="1" applyFont="1" applyFill="1" applyBorder="0" applyAlignment="1">
      <x:alignment horizontal="center" wrapText="1"/>
    </x:xf>
    <x:xf numFmtId="0" fontId="12" fillId="26" xfId="0" applyNumberFormat="1" applyFont="1" applyFill="1" applyBorder="0" applyAlignment="1">
      <x:alignment horizontal="center" vertical="center" wrapText="1"/>
    </x:xf>
    <x:xf numFmtId="0" fontId="3" fillId="4" borderId="0" xfId="0" applyNumberFormat="1" applyFont="1" applyFill="1" applyBorder="1" applyAlignment="1">
      <x:alignment wrapText="1"/>
    </x:xf>
    <x:xf numFmtId="0" fontId="13" fillId="4" borderId="0" xfId="0" applyNumberFormat="1" applyFont="1" applyFill="1" applyBorder="1" applyAlignment="1">
      <x:alignment wrapText="1"/>
    </x:xf>
    <x:xf numFmtId="0" fontId="4" fillId="4" borderId="0" xfId="0" applyNumberFormat="1" applyFont="1" applyFill="1" applyBorder="1" applyAlignment="1">
      <x:alignment wrapText="1"/>
    </x:xf>
    <x:xf numFmtId="0" fontId="17" fillId="4" borderId="0" xfId="0" applyNumberFormat="1" applyFont="1" applyFill="1" applyBorder="1" applyAlignment="1">
      <x:alignment wrapText="1"/>
    </x:xf>
    <x:xf numFmtId="0" fontId="17" fillId="4" xfId="0" applyNumberFormat="1" applyFont="1" applyFill="1" applyBorder="0" applyAlignment="1">
      <x:alignment vertical="top" wrapText="1"/>
    </x:xf>
    <x:xf numFmtId="0" fontId="3" fillId="16" borderId="0" xfId="0" applyNumberFormat="1" applyFont="1" applyFill="1" applyBorder="1" applyAlignment="1">
      <x:alignment vertical="top" wrapText="1"/>
    </x:xf>
    <x:xf numFmtId="0" fontId="0" fillId="16" borderId="0" xfId="0" applyNumberFormat="1" applyFont="1" applyFill="1" applyBorder="1"/>
    <x:xf numFmtId="0" fontId="3" fillId="16" borderId="0" xfId="0" applyNumberFormat="1" applyFont="1" applyFill="1" applyBorder="1"/>
    <x:xf numFmtId="0" fontId="3" fillId="16" xfId="0" applyNumberFormat="1" applyFont="1" applyFill="1" applyBorder="0" applyAlignment="1">
      <x:alignment vertical="top" wrapText="1"/>
    </x:xf>
    <x:xf numFmtId="0" fontId="3" fillId="16" xfId="0" applyNumberFormat="1" applyFont="1" applyFill="1" applyBorder="0"/>
    <x:xf numFmtId="0" fontId="3" fillId="16" xfId="0" applyNumberFormat="1" applyFont="1" applyFill="1" applyBorder="0" applyAlignment="1">
      <x:alignment wrapText="1"/>
    </x:xf>
    <x:xf numFmtId="0" fontId="12" fillId="7" borderId="0" xfId="0" applyNumberFormat="1" applyFont="1" applyFill="1" applyBorder="1"/>
    <x:xf numFmtId="0" fontId="12" fillId="7" xfId="0" applyNumberFormat="1" applyFont="1" applyFill="1" applyBorder="0"/>
    <x:xf numFmtId="0" fontId="12" fillId="7" xfId="0" applyNumberFormat="1" applyFont="1" applyFill="1" applyBorder="0" applyAlignment="1">
      <x:alignment wrapText="1"/>
    </x:xf>
    <x:xf numFmtId="0" fontId="12" fillId="7" xfId="0" applyNumberFormat="1" applyFont="1" applyFill="1" applyBorder="0" applyAlignment="1">
      <x:alignment horizontal="center" wrapText="1"/>
    </x:xf>
    <x:xf numFmtId="0" fontId="12" fillId="7" xfId="0" applyNumberFormat="1" applyFont="1" applyFill="1" applyBorder="0" applyAlignment="1">
      <x:alignment horizontal="center" vertical="center" wrapText="1"/>
    </x:xf>
    <x:xf numFmtId="0" fontId="0" fillId="27" borderId="0" xfId="0" applyNumberFormat="1" applyFont="1" applyFill="1" applyBorder="1"/>
    <x:xf numFmtId="0" fontId="13" fillId="27" borderId="0" xfId="0" applyNumberFormat="1" applyFont="1" applyFill="1" applyBorder="1"/>
    <x:xf numFmtId="0" fontId="13" fillId="27" xfId="0" applyNumberFormat="1" applyFont="1" applyFill="1" applyBorder="0"/>
    <x:xf numFmtId="0" fontId="13" fillId="27" xfId="0" applyNumberFormat="1" applyFont="1" applyFill="1" applyBorder="0" applyAlignment="1">
      <x:alignment wrapText="1"/>
    </x:xf>
    <x:xf numFmtId="0" fontId="13" fillId="27" xfId="0" applyNumberFormat="1" applyFont="1" applyFill="1" applyBorder="0" applyAlignment="1">
      <x:alignment horizontal="center" wrapText="1"/>
    </x:xf>
    <x:xf numFmtId="0" fontId="13" fillId="27" xfId="0" applyNumberFormat="1" applyFont="1" applyFill="1" applyBorder="0" applyAlignment="1">
      <x:alignment horizontal="center" vertical="center" wrapText="1"/>
    </x:xf>
    <x:xf numFmtId="0" fontId="20" fillId="28" xfId="0" applyNumberFormat="1" applyFont="1" applyFill="1" applyBorder="0" applyAlignment="1">
      <x:alignment vertical="center" wrapText="1"/>
    </x:xf>
    <x:xf numFmtId="0" fontId="21" fillId="28" xfId="0" applyNumberFormat="1" applyFont="1" applyFill="1" applyBorder="0" applyAlignment="1">
      <x:alignment vertical="center" wrapText="1"/>
    </x:xf>
  </x:cellXfs>
  <x:cellStyles count="1">
    <x:cellStyle name="Normal" xfId="0"/>
  </x:cellStyles>
  <x:dxfs count="60">
    <x:dxf>
      <x:font>
        <x:b/>
        <x:color rgb="FF991B1B"/>
      </x:font>
      <x:fill>
        <x:patternFill>
          <x:bgColor rgb="FFFCE1E1"/>
        </x:patternFill>
      </x:fill>
    </x:dxf>
    <x:dxf>
      <x:font>
        <x:b/>
        <x:color rgb="FF92400E"/>
      </x:font>
      <x:fill>
        <x:patternFill>
          <x:bgColor rgb="FFFFF1C2"/>
        </x:patternFill>
      </x:fill>
    </x:dxf>
    <x:dxf>
      <x:font>
        <x:b/>
        <x:color rgb="FF1E5BB8"/>
      </x:font>
      <x:fill>
        <x:patternFill>
          <x:bgColor rgb="FFEAF2FF"/>
        </x:patternFill>
      </x:fill>
    </x:dxf>
    <x:dxf>
      <x:font>
        <x:b/>
        <x:color rgb="FF166534"/>
      </x:font>
      <x:fill>
        <x:patternFill>
          <x:bgColor rgb="FFDFF3E4"/>
        </x:patternFill>
      </x:fill>
    </x:dxf>
    <x:dxf>
      <x:font>
        <x:b/>
        <x:color rgb="FF991B1B"/>
      </x:font>
      <x:fill>
        <x:patternFill>
          <x:bgColor rgb="FFFCE1E1"/>
        </x:patternFill>
      </x:fill>
    </x:dxf>
    <x:dxf>
      <x:font>
        <x:b/>
        <x:color rgb="FF92400E"/>
      </x:font>
      <x:fill>
        <x:patternFill>
          <x:bgColor rgb="FFFFF1C2"/>
        </x:patternFill>
      </x:fill>
    </x:dxf>
    <x:dxf>
      <x:font>
        <x:b/>
        <x:color rgb="FF1E5BB8"/>
      </x:font>
      <x:fill>
        <x:patternFill>
          <x:bgColor rgb="FFEAF2FF"/>
        </x:patternFill>
      </x:fill>
    </x:dxf>
    <x:dxf>
      <x:font>
        <x:b/>
        <x:color rgb="FF166534"/>
      </x:font>
      <x:fill>
        <x:patternFill>
          <x:bgColor rgb="FFDFF3E4"/>
        </x:patternFill>
      </x:fill>
    </x:dxf>
    <x:dxf>
      <x:font>
        <x:b/>
        <x:color rgb="FF166534"/>
      </x:font>
      <x:fill>
        <x:patternFill>
          <x:bgColor rgb="FFDFF3E4"/>
        </x:patternFill>
      </x:fill>
    </x:dxf>
    <x:dxf>
      <x:font>
        <x:b/>
        <x:color rgb="FF991B1B"/>
      </x:font>
      <x:fill>
        <x:patternFill>
          <x:bgColor rgb="FFFCE1E1"/>
        </x:patternFill>
      </x:fill>
    </x:dxf>
    <x:dxf>
      <x:font>
        <x:b/>
        <x:color rgb="FF166534"/>
      </x:font>
      <x:fill>
        <x:patternFill>
          <x:bgColor rgb="FFDFF3E4"/>
        </x:patternFill>
      </x:fill>
    </x:dxf>
    <x:dxf>
      <x:font>
        <x:b/>
        <x:color rgb="FF166534"/>
      </x:font>
      <x:fill>
        <x:patternFill>
          <x:bgColor rgb="FFDFF3E4"/>
        </x:patternFill>
      </x:fill>
    </x:dxf>
    <x:dxf>
      <x:font>
        <x:b/>
        <x:color rgb="FF1E5BB8"/>
      </x:font>
      <x:fill>
        <x:patternFill>
          <x:bgColor rgb="FFEAF2FF"/>
        </x:patternFill>
      </x:fill>
    </x:dxf>
    <x:dxf>
      <x:font>
        <x:b/>
        <x:color rgb="FF92400E"/>
      </x:font>
      <x:fill>
        <x:patternFill>
          <x:bgColor rgb="FFFFF1C2"/>
        </x:patternFill>
      </x:fill>
    </x:dxf>
    <x:dxf>
      <x:font>
        <x:b/>
        <x:color rgb="FF991B1B"/>
      </x:font>
      <x:fill>
        <x:patternFill>
          <x:bgColor rgb="FFFCE1E1"/>
        </x:patternFill>
      </x:fill>
    </x:dxf>
    <x:dxf>
      <x:font>
        <x:b/>
        <x:color rgb="FF92400E"/>
      </x:font>
      <x:fill>
        <x:patternFill>
          <x:bgColor rgb="FFFFF1C2"/>
        </x:patternFill>
      </x:fill>
    </x:dxf>
    <x:dxf>
      <x:font>
        <x:b/>
        <x:color rgb="FF1E5BB8"/>
      </x:font>
      <x:fill>
        <x:patternFill>
          <x:bgColor rgb="FFEAF2FF"/>
        </x:patternFill>
      </x:fill>
    </x:dxf>
    <x:dxf>
      <x:font>
        <x:b/>
        <x:color rgb="FF166534"/>
      </x:font>
      <x:fill>
        <x:patternFill>
          <x:bgColor rgb="FFDFF3E4"/>
        </x:patternFill>
      </x:fill>
    </x:dxf>
    <x:dxf>
      <x:font>
        <x:b/>
        <x:color rgb="FF166534"/>
      </x:font>
      <x:fill>
        <x:patternFill>
          <x:bgColor rgb="FFDFF3E4"/>
        </x:patternFill>
      </x:fill>
    </x:dxf>
    <x:dxf>
      <x:font>
        <x:b/>
        <x:color rgb="FF166534"/>
      </x:font>
      <x:fill>
        <x:patternFill>
          <x:bgColor rgb="FFDFF3E4"/>
        </x:patternFill>
      </x:fill>
    </x:dxf>
    <x:dxf>
      <x:font>
        <x:b/>
        <x:color rgb="FF1E5BB8"/>
      </x:font>
      <x:fill>
        <x:patternFill>
          <x:bgColor rgb="FFEAF2FF"/>
        </x:patternFill>
      </x:fill>
    </x:dxf>
    <x:dxf>
      <x:font>
        <x:b/>
        <x:color rgb="FF92400E"/>
      </x:font>
      <x:fill>
        <x:patternFill>
          <x:bgColor rgb="FFFFF1C2"/>
        </x:patternFill>
      </x:fill>
    </x:dxf>
    <x:dxf>
      <x:font>
        <x:b/>
        <x:color rgb="FF166534"/>
      </x:font>
      <x:fill>
        <x:patternFill>
          <x:bgColor rgb="FFDFF3E4"/>
        </x:patternFill>
      </x:fill>
    </x:dxf>
    <x:dxf>
      <x:font>
        <x:b/>
        <x:color rgb="FF166534"/>
      </x:font>
      <x:fill>
        <x:patternFill>
          <x:bgColor rgb="FFDFF3E4"/>
        </x:patternFill>
      </x:fill>
    </x:dxf>
    <x:dxf>
      <x:font>
        <x:b/>
        <x:color rgb="FF1E5BB8"/>
      </x:font>
      <x:fill>
        <x:patternFill>
          <x:bgColor rgb="FFEAF2FF"/>
        </x:patternFill>
      </x:fill>
    </x:dxf>
    <x:dxf>
      <x:font>
        <x:b/>
        <x:color rgb="FF92400E"/>
      </x:font>
      <x:fill>
        <x:patternFill>
          <x:bgColor rgb="FFFFF1C2"/>
        </x:patternFill>
      </x:fill>
    </x:dxf>
    <x:dxf>
      <x:font>
        <x:b/>
        <x:color rgb="FF166534"/>
      </x:font>
      <x:fill>
        <x:patternFill>
          <x:bgColor rgb="FFDFF3E4"/>
        </x:patternFill>
      </x:fill>
    </x:dxf>
    <x:dxf>
      <x:font>
        <x:b/>
        <x:color rgb="FF166534"/>
      </x:font>
      <x:fill>
        <x:patternFill>
          <x:bgColor rgb="FFDFF3E4"/>
        </x:patternFill>
      </x:fill>
    </x:dxf>
    <x:dxf>
      <x:font>
        <x:b/>
        <x:color rgb="FF1E5BB8"/>
      </x:font>
      <x:fill>
        <x:patternFill>
          <x:bgColor rgb="FFEAF2FF"/>
        </x:patternFill>
      </x:fill>
    </x:dxf>
    <x:dxf>
      <x:font>
        <x:b/>
        <x:color rgb="FF92400E"/>
      </x:font>
      <x:fill>
        <x:patternFill>
          <x:bgColor rgb="FFFFF1C2"/>
        </x:patternFill>
      </x:fill>
    </x:dxf>
    <x:dxf>
      <x:font>
        <x:b/>
        <x:color rgb="FF991B1B"/>
      </x:font>
      <x:fill>
        <x:patternFill>
          <x:bgColor rgb="FFFCE1E1"/>
        </x:patternFill>
      </x:fill>
    </x:dxf>
    <x:dxf>
      <x:font>
        <x:b/>
        <x:color rgb="FF991B1B"/>
      </x:font>
      <x:fill>
        <x:patternFill>
          <x:bgColor rgb="FFFCE1E1"/>
        </x:patternFill>
      </x:fill>
    </x:dxf>
    <x:dxf>
      <x:font>
        <x:b/>
        <x:color rgb="FF92400E"/>
      </x:font>
      <x:fill>
        <x:patternFill>
          <x:bgColor rgb="FFFFF1C2"/>
        </x:patternFill>
      </x:fill>
    </x:dxf>
    <x:dxf>
      <x:font>
        <x:b/>
        <x:color rgb="FF1E5BB8"/>
      </x:font>
      <x:fill>
        <x:patternFill>
          <x:bgColor rgb="FFEAF2FF"/>
        </x:patternFill>
      </x:fill>
    </x:dxf>
    <x:dxf>
      <x:font>
        <x:b/>
        <x:color rgb="FF166534"/>
      </x:font>
      <x:fill>
        <x:patternFill>
          <x:bgColor rgb="FFDFF3E4"/>
        </x:patternFill>
      </x:fill>
    </x:dxf>
    <x:dxf>
      <x:font>
        <x:b/>
        <x:color rgb="FF166534"/>
      </x:font>
      <x:fill>
        <x:patternFill>
          <x:bgColor rgb="FFDFF3E4"/>
        </x:patternFill>
      </x:fill>
    </x:dxf>
    <x:dxf>
      <x:font>
        <x:b/>
        <x:color rgb="FF166534"/>
      </x:font>
      <x:fill>
        <x:patternFill>
          <x:bgColor rgb="FFDFF3E4"/>
        </x:patternFill>
      </x:fill>
    </x:dxf>
    <x:dxf>
      <x:font>
        <x:b/>
        <x:color rgb="FF1E5BB8"/>
      </x:font>
      <x:fill>
        <x:patternFill>
          <x:bgColor rgb="FFEAF2FF"/>
        </x:patternFill>
      </x:fill>
    </x:dxf>
    <x:dxf>
      <x:font>
        <x:b/>
        <x:color rgb="FF92400E"/>
      </x:font>
      <x:fill>
        <x:patternFill>
          <x:bgColor rgb="FFFFF1C2"/>
        </x:patternFill>
      </x:fill>
    </x:dxf>
    <x:dxf>
      <x:font>
        <x:b/>
        <x:color rgb="FF991B1B"/>
      </x:font>
      <x:fill>
        <x:patternFill>
          <x:bgColor rgb="FFFCE1E1"/>
        </x:patternFill>
      </x:fill>
    </x:dxf>
    <x:dxf>
      <x:font>
        <x:b/>
        <x:color rgb="FF991B1B"/>
      </x:font>
      <x:fill>
        <x:patternFill>
          <x:bgColor rgb="FFFCE1E1"/>
        </x:patternFill>
      </x:fill>
    </x:dxf>
    <x:dxf>
      <x:font>
        <x:b/>
        <x:color rgb="FF991B1B"/>
      </x:font>
      <x:fill>
        <x:patternFill>
          <x:bgColor rgb="FFFCE1E1"/>
        </x:patternFill>
      </x:fill>
    </x:dxf>
    <x:dxf>
      <x:font>
        <x:b/>
        <x:color rgb="FF991B1B"/>
      </x:font>
      <x:fill>
        <x:patternFill>
          <x:bgColor rgb="FFFCE1E1"/>
        </x:patternFill>
      </x:fill>
    </x:dxf>
    <x:dxf>
      <x:font>
        <x:b/>
        <x:color rgb="FF991B1B"/>
      </x:font>
      <x:fill>
        <x:patternFill>
          <x:bgColor rgb="FFFCE1E1"/>
        </x:patternFill>
      </x:fill>
    </x:dxf>
    <x:dxf>
      <x:font>
        <x:b/>
        <x:color rgb="FF991B1B"/>
      </x:font>
      <x:fill>
        <x:patternFill>
          <x:bgColor rgb="FFFCE1E1"/>
        </x:patternFill>
      </x:fill>
    </x:dxf>
    <x:dxf>
      <x:font>
        <x:b/>
        <x:color rgb="FF991B1B"/>
      </x:font>
      <x:fill>
        <x:patternFill>
          <x:bgColor rgb="FFFCE1E1"/>
        </x:patternFill>
      </x:fill>
    </x:dxf>
    <x:dxf>
      <x:font>
        <x:b/>
        <x:color rgb="FF92400E"/>
      </x:font>
      <x:fill>
        <x:patternFill>
          <x:bgColor rgb="FFFFF1C2"/>
        </x:patternFill>
      </x:fill>
    </x:dxf>
    <x:dxf>
      <x:font>
        <x:b/>
        <x:color rgb="FF166534"/>
      </x:font>
      <x:fill>
        <x:patternFill>
          <x:bgColor rgb="FFDFF3E4"/>
        </x:patternFill>
      </x:fill>
    </x:dxf>
    <x:dxf>
      <x:font>
        <x:b/>
        <x:color rgb="FF991B1B"/>
      </x:font>
      <x:fill>
        <x:patternFill>
          <x:bgColor rgb="FFFCE1E1"/>
        </x:patternFill>
      </x:fill>
    </x:dxf>
    <x:dxf>
      <x:font>
        <x:b/>
        <x:color rgb="FF92400E"/>
      </x:font>
      <x:fill>
        <x:patternFill>
          <x:bgColor rgb="FFFFF1C2"/>
        </x:patternFill>
      </x:fill>
    </x:dxf>
    <x:dxf>
      <x:font>
        <x:b/>
        <x:color rgb="FF166534"/>
      </x:font>
      <x:fill>
        <x:patternFill>
          <x:bgColor rgb="FFDFF3E4"/>
        </x:patternFill>
      </x:fill>
    </x:dxf>
    <x:dxf>
      <x:font>
        <x:b/>
        <x:color rgb="FF991B1B"/>
      </x:font>
      <x:fill>
        <x:patternFill>
          <x:bgColor rgb="FFFCE1E1"/>
        </x:patternFill>
      </x:fill>
    </x:dxf>
    <x:dxf>
      <x:font>
        <x:b/>
        <x:color rgb="FF92400E"/>
      </x:font>
      <x:fill>
        <x:patternFill>
          <x:bgColor rgb="FFFFF1C2"/>
        </x:patternFill>
      </x:fill>
    </x:dxf>
    <x:dxf>
      <x:font>
        <x:b/>
        <x:color rgb="FF166534"/>
      </x:font>
      <x:fill>
        <x:patternFill>
          <x:bgColor rgb="FFDFF3E4"/>
        </x:patternFill>
      </x:fill>
    </x:dxf>
    <x:dxf>
      <x:font>
        <x:b/>
        <x:color rgb="FF991B1B"/>
      </x:font>
      <x:fill>
        <x:patternFill>
          <x:bgColor rgb="FFFCE1E1"/>
        </x:patternFill>
      </x:fill>
    </x:dxf>
    <x:dxf>
      <x:font>
        <x:b/>
        <x:color rgb="FF92400E"/>
      </x:font>
      <x:fill>
        <x:patternFill>
          <x:bgColor rgb="FFFFF1C2"/>
        </x:patternFill>
      </x:fill>
    </x:dxf>
    <x:dxf>
      <x:font>
        <x:b/>
        <x:color rgb="FF166534"/>
      </x:font>
      <x:fill>
        <x:patternFill>
          <x:bgColor rgb="FFDFF3E4"/>
        </x:patternFill>
      </x:fill>
    </x:dxf>
    <x:dxf>
      <x:font>
        <x:b/>
        <x:color rgb="FF991B1B"/>
      </x:font>
      <x:fill>
        <x:patternFill>
          <x:bgColor rgb="FFFCE1E1"/>
        </x:patternFill>
      </x:fill>
    </x:dxf>
    <x:dxf>
      <x:font>
        <x:b/>
        <x:color rgb="FF92400E"/>
      </x:font>
      <x:fill>
        <x:patternFill>
          <x:bgColor rgb="FFFFF1C2"/>
        </x:patternFill>
      </x:fill>
    </x:dxf>
    <x:dxf>
      <x:font>
        <x:b/>
        <x:color rgb="FF166534"/>
      </x:font>
      <x:fill>
        <x:patternFill>
          <x:bgColor rgb="FFDFF3E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a22cc596a7a419b" /><Relationship Type="http://schemas.openxmlformats.org/officeDocument/2006/relationships/theme" Target="/xl/theme/theme1.xml" Id="R3c40405c0d0f4765" /><Relationship Type="http://schemas.openxmlformats.org/officeDocument/2006/relationships/sharedStrings" Target="/xl/sharedStrings.xml" Id="R619db92e7681433b" /><Relationship Type="http://schemas.openxmlformats.org/officeDocument/2006/relationships/worksheet" Target="/xl/worksheets/sheet1.xml" Id="R698870cd2a2d4f55" /><Relationship Type="http://schemas.openxmlformats.org/officeDocument/2006/relationships/worksheet" Target="/xl/worksheets/sheet2.xml" Id="R5ec991ac7c194ec0" /><Relationship Type="http://schemas.openxmlformats.org/officeDocument/2006/relationships/worksheet" Target="/xl/worksheets/sheet3.xml" Id="R266d8b0e9edd43f7" /><Relationship Type="http://schemas.openxmlformats.org/officeDocument/2006/relationships/worksheet" Target="/xl/worksheets/sheet4.xml" Id="R6caf11bea46c4cde" /><Relationship Type="http://schemas.openxmlformats.org/officeDocument/2006/relationships/worksheet" Target="/xl/worksheets/sheet5.xml" Id="R82fcad656c5348bb" /><Relationship Type="http://schemas.openxmlformats.org/officeDocument/2006/relationships/worksheet" Target="/xl/worksheets/sheet6.xml" Id="R85ed6db83ced4c37" /><Relationship Type="http://schemas.openxmlformats.org/officeDocument/2006/relationships/worksheet" Target="/xl/worksheets/sheet7.xml" Id="Rd7fa1a06cf1e4d82" /><Relationship Type="http://schemas.openxmlformats.org/officeDocument/2006/relationships/worksheet" Target="/xl/worksheets/sheet8.xml" Id="R036d153d46e947d6" /><Relationship Type="http://schemas.openxmlformats.org/officeDocument/2006/relationships/worksheet" Target="/xl/worksheets/sheet9.xml" Id="Rffbff16baf644789" /><Relationship Type="http://schemas.openxmlformats.org/officeDocument/2006/relationships/worksheet" Target="/xl/worksheets/sheet10.xml" Id="R3e0dbddd710643c1" /><Relationship Type="http://schemas.openxmlformats.org/officeDocument/2006/relationships/worksheet" Target="/xl/worksheets/sheet11.xml" Id="Rd953429ff1b14700" /><Relationship Type="http://schemas.openxmlformats.org/officeDocument/2006/relationships/worksheet" Target="/xl/worksheets/sheet12.xml" Id="R1c487f81273341a2" /><Relationship Type="http://schemas.openxmlformats.org/officeDocument/2006/relationships/worksheet" Target="/xl/worksheets/sheet13.xml" Id="Rf6bdf71d682145b9" /><Relationship Type="http://schemas.openxmlformats.org/officeDocument/2006/relationships/worksheet" Target="/xl/worksheets/sheet14.xml" Id="R2362ed68898f47b1" /><Relationship Type="http://schemas.openxmlformats.org/officeDocument/2006/relationships/worksheet" Target="/xl/worksheets/sheet15.xml" Id="Rca884fc052194f0e" /><Relationship Type="http://schemas.openxmlformats.org/officeDocument/2006/relationships/worksheet" Target="/xl/worksheets/sheet16.xml" Id="R6d4ac847bc1844d2" /><Relationship Type="http://schemas.openxmlformats.org/officeDocument/2006/relationships/worksheet" Target="/xl/worksheets/sheet17.xml" Id="R9d72fe31e1804d60" /></Relationships>
</file>

<file path=xl/drawings/_rels/drawing1.xml.rels>&#65279;<?xml version="1.0" encoding="utf-8"?><Relationships xmlns="http://schemas.openxmlformats.org/package/2006/relationships"><Relationship Type="http://schemas.openxmlformats.org/officeDocument/2006/relationships/image" Target="/xl/media/image.png" Id="R4719ae4afe154f7f" /></Relationships>
</file>

<file path=xl/drawings/drawing1.xml><?xml version="1.0" encoding="utf-8"?>
<xdr:wsDr xmlns:xdr="http://schemas.openxmlformats.org/drawingml/2006/spreadsheetDrawing">
  <xdr:oneCellAnchor>
    <xdr:from>
      <xdr:col>1</xdr:col>
      <xdr:colOff>0</xdr:colOff>
      <xdr:row>1</xdr:row>
      <xdr:rowOff>0</xdr:rowOff>
    </xdr:from>
    <xdr:ext cx="1571625" cy="1571625"/>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4719ae4afe154f7f"/>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ProcessInventoryTable" displayName="ProcessInventoryTable" ref="A5:O105" headerRowCount="1" totalsRowCount="0" totalsRowShown="0">
  <x:tableColumns count="15">
    <x:tableColumn id="1" name="ID"/>
    <x:tableColumn id="2" name="Process name"/>
    <x:tableColumn id="3" name="Area"/>
    <x:tableColumn id="4" name="Process purpose"/>
    <x:tableColumn id="5" name="Input"/>
    <x:tableColumn id="6" name="Output"/>
    <x:tableColumn id="7" name="Process owner"/>
    <x:tableColumn id="8" name="Frequency"/>
    <x:tableColumn id="9" name="Documentation"/>
    <x:tableColumn id="10" name="Business criticality"/>
    <x:tableColumn id="11" name="Impact (1-5)"/>
    <x:tableColumn id="12" name="Error risk (1-5)"/>
    <x:tableColumn id="13" name="Knowledge dependency (1-5)"/>
    <x:tableColumn id="14" name="Risk score"/>
    <x:tableColumn id="15" name="Priority"/>
  </x:tableColumns>
  <x:tableStyleInfo name="TableStyleMedium2" showFirstColumn="0" showLastColumn="0" showRowStripes="1" showColumnStripes="0"/>
</x:table>
</file>

<file path=xl/tables/table2.xml><?xml version="1.0" encoding="utf-8"?>
<x:table xmlns:x="http://schemas.openxmlformats.org/spreadsheetml/2006/main" id="2" name="PriorityMatrixTable" displayName="PriorityMatrixTable" ref="A5:G105" headerRowCount="1" totalsRowCount="0" totalsRowShown="0">
  <x:tableColumns count="7">
    <x:tableColumn id="1" name="Process / topic"/>
    <x:tableColumn id="2" name="Business impact (1-5)"/>
    <x:tableColumn id="3" name="Urgency (1-5)"/>
    <x:tableColumn id="4" name="Risk (1-5)"/>
    <x:tableColumn id="5" name="Effort (1-5)"/>
    <x:tableColumn id="6" name="Priority score"/>
    <x:tableColumn id="7" name="Rating"/>
  </x:tableColumns>
  <x:tableStyleInfo name="TableStyleMedium2" showFirstColumn="0" showLastColumn="0" showRowStripes="1" showColumnStripes="0"/>
</x:table>
</file>

<file path=xl/tables/table3.xml><?xml version="1.0" encoding="utf-8"?>
<x:table xmlns:x="http://schemas.openxmlformats.org/spreadsheetml/2006/main" id="3" name="ProcessInterviewTable" displayName="ProcessInterviewTable" ref="A5:E25" headerRowCount="1" totalsRowCount="0" totalsRowShown="0">
  <x:tableColumns count="5">
    <x:tableColumn id="1" name="#"/>
    <x:tableColumn id="2" name="Topic"/>
    <x:tableColumn id="3" name="Question"/>
    <x:tableColumn id="4" name="Answer / evidence"/>
    <x:tableColumn id="5" name="Action / note"/>
  </x:tableColumns>
  <x:tableStyleInfo name="TableStyleMedium2" showFirstColumn="0" showLastColumn="0" showRowStripes="1" showColumnStripes="0"/>
</x:table>
</file>

<file path=xl/tables/table4.xml><?xml version="1.0" encoding="utf-8"?>
<x:table xmlns:x="http://schemas.openxmlformats.org/spreadsheetml/2006/main" id="4" name="SopMinimumENTable" displayName="SopMinimumENTable" ref="A12:H62" headerRowCount="1" totalsRowCount="0" totalsRowShown="0">
  <x:tableColumns count="8">
    <x:tableColumn id="1" name="Step"/>
    <x:tableColumn id="2" name="Activity / instruction"/>
    <x:tableColumn id="3" name="Owner"/>
    <x:tableColumn id="4" name="Input"/>
    <x:tableColumn id="5" name="Method / tool"/>
    <x:tableColumn id="6" name="Control point"/>
    <x:tableColumn id="7" name="Output"/>
    <x:tableColumn id="8" name="Notes"/>
  </x:tableColumns>
  <x:tableStyleInfo name="TableStyleMedium2" showFirstColumn="0" showLastColumn="0" showRowStripes="1" showColumnStripes="0"/>
</x:table>
</file>

<file path=xl/tables/table5.xml><?xml version="1.0" encoding="utf-8"?>
<x:table xmlns:x="http://schemas.openxmlformats.org/spreadsheetml/2006/main" id="5" name="RaciENTable" displayName="RaciENTable" ref="A4:H104" headerRowCount="1" totalsRowCount="0" totalsRowShown="0">
  <x:tableColumns count="8">
    <x:tableColumn id="1" name="Process / task"/>
    <x:tableColumn id="2" name="Outcome / decision"/>
    <x:tableColumn id="3" name="Role 1"/>
    <x:tableColumn id="4" name="Role 2"/>
    <x:tableColumn id="5" name="Role 3"/>
    <x:tableColumn id="6" name="Role 4"/>
    <x:tableColumn id="7" name="Role 5"/>
    <x:tableColumn id="8" name="Role 6"/>
  </x:tableColumns>
  <x:tableStyleInfo name="TableStyleMedium2" showFirstColumn="0" showLastColumn="0" showRowStripes="1" showColumnStripes="0"/>
</x:table>
</file>

<file path=xl/tables/table6.xml><?xml version="1.0" encoding="utf-8"?>
<x:table xmlns:x="http://schemas.openxmlformats.org/spreadsheetml/2006/main" id="6" name="KpiCardENTable" displayName="KpiCardENTable" ref="A5:N105" headerRowCount="1" totalsRowCount="0" totalsRowShown="0">
  <x:tableColumns count="14">
    <x:tableColumn id="1" name="KPI ID"/>
    <x:tableColumn id="2" name="KPI name"/>
    <x:tableColumn id="3" name="What it measures / why it matters"/>
    <x:tableColumn id="4" name="Formula / definition"/>
    <x:tableColumn id="5" name="Data source"/>
    <x:tableColumn id="6" name="Frequency"/>
    <x:tableColumn id="7" name="Owner"/>
    <x:tableColumn id="8" name="Direction"/>
    <x:tableColumn id="9" name="Target"/>
    <x:tableColumn id="10" name="Actual"/>
    <x:tableColumn id="11" name="Variance"/>
    <x:tableColumn id="12" name="Status"/>
    <x:tableColumn id="13" name="Next measurement"/>
    <x:tableColumn id="14" name="Notes"/>
  </x:tableColumns>
  <x:tableStyleInfo name="TableStyleMedium2" showFirstColumn="0" showLastColumn="0" showRowStripes="1" showColumnStripes="0"/>
</x:table>
</file>

<file path=xl/tables/table7.xml><?xml version="1.0" encoding="utf-8"?>
<x:table xmlns:x="http://schemas.openxmlformats.org/spreadsheetml/2006/main" id="7" name="OperationalReviewENTable" displayName="OperationalReviewENTable" ref="A5:K105" headerRowCount="1" totalsRowCount="0" totalsRowShown="0">
  <x:tableColumns count="11">
    <x:tableColumn id="1" name="Date"/>
    <x:tableColumn id="2" name="Review type"/>
    <x:tableColumn id="3" name="Topic / process / KPI"/>
    <x:tableColumn id="4" name="Fact / data"/>
    <x:tableColumn id="5" name="Deviation / issue"/>
    <x:tableColumn id="6" name="Cause / hypothesis"/>
    <x:tableColumn id="7" name="Decision / action"/>
    <x:tableColumn id="8" name="Owner"/>
    <x:tableColumn id="9" name="Due date"/>
    <x:tableColumn id="10" name="Status"/>
    <x:tableColumn id="11" name="Outcome / next step"/>
  </x:tableColumns>
  <x:tableStyleInfo name="TableStyleMedium2" showFirstColumn="0" showLastColumn="0" showRowStripes="1" showColumnStripes="0"/>
</x:table>
</file>

<file path=xl/tables/table8.xml><?xml version="1.0" encoding="utf-8"?>
<x:table xmlns:x="http://schemas.openxmlformats.org/spreadsheetml/2006/main" id="8" name="DecisionLogENTable" displayName="DecisionLogENTable" ref="A5:K105" headerRowCount="1" totalsRowCount="0" totalsRowShown="0">
  <x:tableColumns count="11">
    <x:tableColumn id="1" name="ID"/>
    <x:tableColumn id="2" name="Date"/>
    <x:tableColumn id="3" name="Decision"/>
    <x:tableColumn id="4" name="Situation / problem"/>
    <x:tableColumn id="5" name="Alternatives considered"/>
    <x:tableColumn id="6" name="Reasoning"/>
    <x:tableColumn id="7" name="Decision owner"/>
    <x:tableColumn id="8" name="Review date"/>
    <x:tableColumn id="9" name="Status"/>
    <x:tableColumn id="10" name="Outcome"/>
    <x:tableColumn id="11" name="Lesson learned"/>
  </x:tableColumns>
  <x:tableStyleInfo name="TableStyleMedium2" showFirstColumn="0" showLastColumn="0" showRowStripes="1" showColumnStripes="0"/>
</x:table>
</file>

<file path=xl/tables/table9.xml><?xml version="1.0" encoding="utf-8"?>
<x:table xmlns:x="http://schemas.openxmlformats.org/spreadsheetml/2006/main" id="9" name="KnowledgeRiskENTable" displayName="KnowledgeRiskENTable" ref="A5:L105" headerRowCount="1" totalsRowCount="0" totalsRowShown="0">
  <x:tableColumns count="12">
    <x:tableColumn id="1" name="Knowledge area / critical task"/>
    <x:tableColumn id="2" name="Knowledge owner / key role"/>
    <x:tableColumn id="3" name="Business impact (1-5)"/>
    <x:tableColumn id="4" name="Transferability (1-5)"/>
    <x:tableColumn id="5" name="Backup coverage (1-5)"/>
    <x:tableColumn id="6" name="Documentation (1-5)"/>
    <x:tableColumn id="7" name="Risk score"/>
    <x:tableColumn id="8" name="Risk level"/>
    <x:tableColumn id="9" name="Risk reduction action"/>
    <x:tableColumn id="10" name="Owner"/>
    <x:tableColumn id="11" name="Due date"/>
    <x:tableColumn id="12" name="Status"/>
  </x:tableColumns>
  <x:tableStyleInfo name="TableStyleMedium2" showFirstColumn="0" showLastColumn="0" showRowStripes="1" showColumnStripes="0"/>
</x:table>
</file>

<file path=xl/tables/table10.xml><?xml version="1.0" encoding="utf-8"?>
<x:table xmlns:x="http://schemas.openxmlformats.org/spreadsheetml/2006/main" id="10" name="Start30ENTable" displayName="Start30ENTable" ref="A5:H17" headerRowCount="1" totalsRowCount="0" totalsRowShown="0">
  <x:tableColumns count="8">
    <x:tableColumn id="1" name="Period"/>
    <x:tableColumn id="2" name="Focus"/>
    <x:tableColumn id="3" name="Task"/>
    <x:tableColumn id="4" name="Expected outcome"/>
    <x:tableColumn id="5" name="Owner"/>
    <x:tableColumn id="6" name="Due date"/>
    <x:tableColumn id="7" name="Status"/>
    <x:tableColumn id="8" name="Evidence / notes"/>
  </x:tableColumns>
  <x:tableStyleInfo name="TableStyleMedium2" showFirstColumn="0" showLastColumn="0" showRowStripes="1" showColumnStripes="0"/>
</x:table>
</file>

<file path=xl/tables/table11.xml><?xml version="1.0" encoding="utf-8"?>
<x:table xmlns:x="http://schemas.openxmlformats.org/spreadsheetml/2006/main" id="11" name="Roadmap90ENTable" displayName="Roadmap90ENTable" ref="A5:I16" headerRowCount="1" totalsRowCount="0" totalsRowShown="0">
  <x:tableColumns count="9">
    <x:tableColumn id="1" name="Period"/>
    <x:tableColumn id="2" name="Stage"/>
    <x:tableColumn id="3" name="Activity"/>
    <x:tableColumn id="4" name="Goal / outcome"/>
    <x:tableColumn id="5" name="Measure"/>
    <x:tableColumn id="6" name="Due date"/>
    <x:tableColumn id="7" name="Status"/>
    <x:tableColumn id="8" name="Result"/>
    <x:tableColumn id="9" name="Notes"/>
  </x:tableColumns>
  <x:tableStyleInfo name="TableStyleMedium2" showFirstColumn="0" showLastColumn="0" showRowStripes="1" showColumnStripes="0"/>
</x:table>
</file>

<file path=xl/tables/table12.xml><?xml version="1.0" encoding="utf-8"?>
<x:table xmlns:x="http://schemas.openxmlformats.org/spreadsheetml/2006/main" id="12" name="ActionPlanENTable" displayName="ActionPlanENTable" ref="A5:L105" headerRowCount="1" totalsRowCount="0" totalsRowShown="0">
  <x:tableColumns count="12">
    <x:tableColumn id="1" name="ID"/>
    <x:tableColumn id="2" name="Source"/>
    <x:tableColumn id="3" name="Improvement action"/>
    <x:tableColumn id="4" name="Priority"/>
    <x:tableColumn id="5" name="Owner"/>
    <x:tableColumn id="6" name="Start date"/>
    <x:tableColumn id="7" name="Due date"/>
    <x:tableColumn id="8" name="Status"/>
    <x:tableColumn id="9" name="Completion %"/>
    <x:tableColumn id="10" name="Days remaining"/>
    <x:tableColumn id="11" name="Expected outcome"/>
    <x:tableColumn id="12" name="Outcome / 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4a0aa092960c4ec2" /></Relationships>
</file>

<file path=xl/worksheets/_rels/sheet3.xml.rels>&#65279;<?xml version="1.0" encoding="utf-8"?><Relationships xmlns="http://schemas.openxmlformats.org/package/2006/relationships"><Relationship Type="http://schemas.openxmlformats.org/officeDocument/2006/relationships/table" Target="/xl/tables/table1.xml" Id="R221328a8c2cf44a6" /></Relationships>
</file>

<file path=xl/worksheets/_rels/sheet4.xml.rels>&#65279;<?xml version="1.0" encoding="utf-8"?><Relationships xmlns="http://schemas.openxmlformats.org/package/2006/relationships"><Relationship Type="http://schemas.openxmlformats.org/officeDocument/2006/relationships/table" Target="/xl/tables/table2.xml" Id="R4147448c08ec47cf" /></Relationships>
</file>

<file path=xl/worksheets/_rels/sheet5.xml.rels>&#65279;<?xml version="1.0" encoding="utf-8"?><Relationships xmlns="http://schemas.openxmlformats.org/package/2006/relationships"><Relationship Type="http://schemas.openxmlformats.org/officeDocument/2006/relationships/table" Target="/xl/tables/table3.xml" Id="R3dab0a36b4454472" /></Relationships>
</file>

<file path=xl/worksheets/_rels/sheet6.xml.rels>&#65279;<?xml version="1.0" encoding="utf-8"?><Relationships xmlns="http://schemas.openxmlformats.org/package/2006/relationships"><Relationship Type="http://schemas.openxmlformats.org/officeDocument/2006/relationships/table" Target="/xl/tables/table4.xml" Id="R028954874c374b13" /></Relationships>
</file>

<file path=xl/worksheets/_rels/sheet7.xml.rels>&#65279;<?xml version="1.0" encoding="utf-8"?><Relationships xmlns="http://schemas.openxmlformats.org/package/2006/relationships"><Relationship Type="http://schemas.openxmlformats.org/officeDocument/2006/relationships/table" Target="/xl/tables/table5.xml" Id="R50c268d2bebc409a" /></Relationships>
</file>

<file path=xl/worksheets/_rels/sheet8.xml.rels>&#65279;<?xml version="1.0" encoding="utf-8"?><Relationships xmlns="http://schemas.openxmlformats.org/package/2006/relationships"><Relationship Type="http://schemas.openxmlformats.org/officeDocument/2006/relationships/table" Target="/xl/tables/table6.xml" Id="R68703736e8244b0f" /></Relationships>
</file>

<file path=xl/worksheets/_rels/sheet9.xml.rels>&#65279;<?xml version="1.0" encoding="utf-8"?><Relationships xmlns="http://schemas.openxmlformats.org/package/2006/relationships"><Relationship Type="http://schemas.openxmlformats.org/officeDocument/2006/relationships/table" Target="/xl/tables/table7.xml" Id="R8347bc6e5f6e4290" /></Relationships>
</file>

<file path=xl/worksheets/_rels/sheet10.xml.rels>&#65279;<?xml version="1.0" encoding="utf-8"?><Relationships xmlns="http://schemas.openxmlformats.org/package/2006/relationships"><Relationship Type="http://schemas.openxmlformats.org/officeDocument/2006/relationships/table" Target="/xl/tables/table8.xml" Id="Rc5738d058c7e4d6e" /></Relationships>
</file>

<file path=xl/worksheets/_rels/sheet11.xml.rels>&#65279;<?xml version="1.0" encoding="utf-8"?><Relationships xmlns="http://schemas.openxmlformats.org/package/2006/relationships"><Relationship Type="http://schemas.openxmlformats.org/officeDocument/2006/relationships/table" Target="/xl/tables/table9.xml" Id="R03c9dbc216a641b8" /></Relationships>
</file>

<file path=xl/worksheets/_rels/sheet12.xml.rels>&#65279;<?xml version="1.0" encoding="utf-8"?><Relationships xmlns="http://schemas.openxmlformats.org/package/2006/relationships"><Relationship Type="http://schemas.openxmlformats.org/officeDocument/2006/relationships/table" Target="/xl/tables/table10.xml" Id="R6c0f02d356854cf3" /></Relationships>
</file>

<file path=xl/worksheets/_rels/sheet13.xml.rels>&#65279;<?xml version="1.0" encoding="utf-8"?><Relationships xmlns="http://schemas.openxmlformats.org/package/2006/relationships"><Relationship Type="http://schemas.openxmlformats.org/officeDocument/2006/relationships/table" Target="/xl/tables/table11.xml" Id="R44ef18f97f8b4eff" /></Relationships>
</file>

<file path=xl/worksheets/_rels/sheet14.xml.rels>&#65279;<?xml version="1.0" encoding="utf-8"?><Relationships xmlns="http://schemas.openxmlformats.org/package/2006/relationships"><Relationship Type="http://schemas.openxmlformats.org/officeDocument/2006/relationships/table" Target="/xl/tables/table12.xml" Id="R7906a672506d4217" /></Relationships>
</file>

<file path=xl/worksheets/sheet1.xml><?xml version="1.0" encoding="utf-8"?>
<x:worksheet xmlns:x="http://schemas.openxmlformats.org/spreadsheetml/2006/main">
  <x:sheetFormatPr defaultRowHeight="15"/>
  <x:cols>
    <x:col min="2" max="2" width="24" hidden="0" customWidth="1"/>
    <x:col min="3" max="3" width="6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s>
  <x:sheetData>
    <x:row r="2">
      <x:c r="E2" s="3" t="str">
        <x:v>FROM KNOWLEDGE TO SYSTEM</x:v>
      </x:c>
      <x:c r="F2" s="3"/>
      <x:c r="G2" s="3"/>
      <x:c r="H2" s="3"/>
      <x:c r="I2" s="3"/>
      <x:c r="J2" s="3"/>
      <x:c r="K2" s="3"/>
      <x:c r="L2" s="3"/>
    </x:row>
    <x:row r="3">
      <x:c r="E3" s="3"/>
      <x:c r="F3" s="3"/>
      <x:c r="G3" s="3"/>
      <x:c r="H3" s="3"/>
      <x:c r="I3" s="3"/>
      <x:c r="J3" s="3"/>
      <x:c r="K3" s="3"/>
      <x:c r="L3" s="3"/>
    </x:row>
    <x:row r="4">
      <x:c r="E4" s="7" t="str">
        <x:v>OPTIONAL Excel / Google Sheets Toolkit</x:v>
      </x:c>
      <x:c r="F4" s="7"/>
      <x:c r="G4" s="7"/>
      <x:c r="H4" s="7"/>
      <x:c r="I4" s="7"/>
      <x:c r="J4" s="7"/>
      <x:c r="K4" s="7"/>
      <x:c r="L4" s="7"/>
    </x:row>
    <x:row r="5">
      <x:c r="E5" s="7"/>
      <x:c r="F5" s="7"/>
      <x:c r="G5" s="7"/>
      <x:c r="H5" s="7"/>
      <x:c r="I5" s="7"/>
      <x:c r="J5" s="7"/>
      <x:c r="K5" s="7"/>
      <x:c r="L5" s="7"/>
    </x:row>
    <x:row r="7">
      <x:c r="E7" s="12" t="str">
        <x:v>A separately available, free practical toolkit for mapping, documenting, measuring and improving business operations. It is not included in the purchase of the From Knowledge to System book or workbook and is not required to use either publication.</x:v>
      </x:c>
      <x:c r="F7" s="12"/>
      <x:c r="G7" s="12"/>
      <x:c r="H7" s="12"/>
      <x:c r="I7" s="12"/>
      <x:c r="J7" s="12"/>
      <x:c r="K7" s="12"/>
      <x:c r="L7" s="12"/>
    </x:row>
    <x:row r="8">
      <x:c r="E8" s="12"/>
      <x:c r="F8" s="12"/>
      <x:c r="G8" s="12"/>
      <x:c r="H8" s="12"/>
      <x:c r="I8" s="12"/>
      <x:c r="J8" s="12"/>
      <x:c r="K8" s="12"/>
      <x:c r="L8" s="12"/>
    </x:row>
    <x:row r="9">
      <x:c r="B9" s="309" t="str">
        <x:v>OPTIONAL SUPPORT TOOL
This file is downloaded separately. The book and workbook can be used without it.</x:v>
      </x:c>
      <x:c r="C9" s="309"/>
      <x:c r="D9" s="309"/>
      <x:c r="H9" s="269"/>
      <x:c r="I9" s="269"/>
      <x:c r="J9" s="269"/>
      <x:c r="K9" s="269"/>
      <x:c r="L9" s="269"/>
    </x:row>
    <x:row r="10">
      <x:c r="B10" s="309"/>
      <x:c r="C10" s="309"/>
      <x:c r="D10" s="309"/>
      <x:c r="E10" s="17" t="str">
        <x:v>Author</x:v>
      </x:c>
      <x:c r="F10" s="22" t="str">
        <x:v>Katalin Szabó</x:v>
      </x:c>
      <x:c r="G10" s="22"/>
      <x:c r="H10" s="269"/>
      <x:c r="I10" s="269"/>
      <x:c r="J10" s="269"/>
      <x:c r="K10" s="269"/>
      <x:c r="L10" s="269"/>
    </x:row>
    <x:row r="11">
      <x:c r="B11" s="309"/>
      <x:c r="C11" s="309"/>
      <x:c r="D11" s="309"/>
      <x:c r="E11" s="17" t="str">
        <x:v>Email</x:v>
      </x:c>
      <x:c r="F11" s="22" t="str">
        <x:v>projektrend.asszisztencia@gmail.com</x:v>
      </x:c>
      <x:c r="G11" s="22"/>
      <x:c r="H11" s="269"/>
      <x:c r="I11" s="269"/>
      <x:c r="J11" s="269"/>
      <x:c r="K11" s="269"/>
      <x:c r="L11" s="269"/>
    </x:row>
    <x:row r="12">
      <x:c r="B12" s="309"/>
      <x:c r="C12" s="309"/>
      <x:c r="D12" s="309"/>
      <x:c r="E12" s="17" t="str">
        <x:v>Phone</x:v>
      </x:c>
      <x:c r="F12" s="22" t="str">
        <x:v>+36 70 724 5629</x:v>
      </x:c>
      <x:c r="G12" s="22"/>
      <x:c r="H12" s="269"/>
      <x:c r="I12" s="269"/>
      <x:c r="J12" s="269"/>
      <x:c r="K12" s="269"/>
      <x:c r="L12" s="269"/>
    </x:row>
    <x:row r="13">
      <x:c r="B13" s="309"/>
      <x:c r="C13" s="309"/>
      <x:c r="D13" s="309"/>
      <x:c r="E13" s="17" t="str">
        <x:v>How to use</x:v>
      </x:c>
      <x:c r="F13" s="22" t="str">
        <x:v>Step 1: open the “Where to Start - Test” sheet. Complete blue-header worksheets; do not overwrite grey formula cells.</x:v>
      </x:c>
      <x:c r="G13" s="22"/>
      <x:c r="H13" s="269"/>
      <x:c r="I13" s="269"/>
      <x:c r="J13" s="269"/>
      <x:c r="K13" s="269"/>
      <x:c r="L13" s="269"/>
    </x:row>
    <x:row r="14">
      <x:c r="E14" s="26" t="str">
        <x:v>1.1 – 2026-09-09 | © 2026 Katalin Szabó. All rights reserved.</x:v>
      </x:c>
      <x:c r="F14" s="26"/>
      <x:c r="G14" s="26"/>
      <x:c r="H14" s="26"/>
      <x:c r="I14" s="26"/>
      <x:c r="J14" s="26"/>
      <x:c r="K14" s="26"/>
      <x:c r="L14" s="26"/>
    </x:row>
    <x:row r="16">
      <x:c r="B16" s="224" t="str">
        <x:v>WORKSHEETS AND THEIR PURPOSE</x:v>
      </x:c>
      <x:c r="C16" s="224"/>
      <x:c r="D16" s="17"/>
      <x:c r="E16" s="17"/>
      <x:c r="F16" s="17"/>
      <x:c r="G16" s="17"/>
      <x:c r="H16" s="17"/>
      <x:c r="I16" s="17"/>
      <x:c r="J16" s="17"/>
      <x:c r="K16" s="17"/>
      <x:c r="L16" s="17"/>
    </x:row>
    <x:row r="17">
      <x:c r="B17" s="229" t="str">
        <x:v>Where to Start - Test</x:v>
      </x:c>
      <x:c r="C17" s="137" t="str">
        <x:v>3-minute starter assessment showing which worksheet to begin with.</x:v>
      </x:c>
      <x:c r="D17" s="170" t="str">
        <x:v>STEP 1: OPEN THE “WHERE TO START – TEST” SHEET
10 questions will show you which worksheet to begin with.</x:v>
      </x:c>
      <x:c r="E17" s="170"/>
      <x:c r="F17" s="170"/>
      <x:c r="G17" s="170"/>
      <x:c r="H17" s="170"/>
      <x:c r="I17" s="170"/>
      <x:c r="J17" s="170"/>
      <x:c r="K17" s="170"/>
      <x:c r="L17" s="170"/>
    </x:row>
    <x:row r="18">
      <x:c r="B18" s="229" t="str">
        <x:v>Dashboard</x:v>
      </x:c>
      <x:c r="C18" s="137" t="str">
        <x:v>Executive overview based on information entered in the workbook.</x:v>
      </x:c>
      <x:c r="D18" s="170"/>
      <x:c r="E18" s="170"/>
      <x:c r="F18" s="170"/>
      <x:c r="G18" s="170"/>
      <x:c r="H18" s="170"/>
      <x:c r="I18" s="170"/>
      <x:c r="J18" s="170"/>
      <x:c r="K18" s="170"/>
      <x:c r="L18" s="170"/>
    </x:row>
    <x:row r="19">
      <x:c r="B19" s="229" t="str">
        <x:v>Process Inventory</x:v>
      </x:c>
      <x:c r="C19" s="137" t="str">
        <x:v>Map core business processes and assess operational risk.</x:v>
      </x:c>
      <x:c r="D19" s="170"/>
      <x:c r="E19" s="170"/>
      <x:c r="F19" s="170"/>
      <x:c r="G19" s="170"/>
      <x:c r="H19" s="170"/>
      <x:c r="I19" s="170"/>
      <x:c r="J19" s="170"/>
      <x:c r="K19" s="170"/>
      <x:c r="L19" s="170"/>
    </x:row>
    <x:row r="20">
      <x:c r="B20" s="229" t="str">
        <x:v>Priority Matrix</x:v>
      </x:c>
      <x:c r="C20" s="137" t="str">
        <x:v>Rank processes or improvement topics using weighted scoring.</x:v>
      </x:c>
    </x:row>
    <x:row r="21">
      <x:c r="B21" s="229" t="str">
        <x:v>Process Interview</x:v>
      </x:c>
      <x:c r="C21" s="137" t="str">
        <x:v>Structured questions to uncover how work actually happens.</x:v>
      </x:c>
    </x:row>
    <x:row r="22">
      <x:c r="B22" s="229" t="str">
        <x:v>SOP Minimum</x:v>
      </x:c>
      <x:c r="C22" s="137" t="str">
        <x:v>Build a clear minimum standard operating procedure.</x:v>
      </x:c>
    </x:row>
    <x:row r="23">
      <x:c r="B23" s="229" t="str">
        <x:v>RACI</x:v>
      </x:c>
      <x:c r="C23" s="137" t="str">
        <x:v>Clarify roles, accountability and involvement.</x:v>
      </x:c>
    </x:row>
    <x:row r="24">
      <x:c r="B24" s="229" t="str">
        <x:v>KPI Card</x:v>
      </x:c>
      <x:c r="C24" s="137" t="str">
        <x:v>Define KPIs, targets, data sources, owners and current results.</x:v>
      </x:c>
    </x:row>
    <x:row r="25">
      <x:c r="B25" s="229" t="str">
        <x:v>Operational Review</x:v>
      </x:c>
      <x:c r="C25" s="137" t="str">
        <x:v>Turn facts and deviations into decisions and actions.</x:v>
      </x:c>
    </x:row>
    <x:row r="26">
      <x:c r="B26" s="229" t="str">
        <x:v>Decision Log</x:v>
      </x:c>
      <x:c r="C26" s="137" t="str">
        <x:v>Record key decisions, reasoning, outcomes and lessons learned.</x:v>
      </x:c>
    </x:row>
    <x:row r="27">
      <x:c r="B27" s="229" t="str">
        <x:v>Knowledge Risk</x:v>
      </x:c>
      <x:c r="C27" s="137" t="str">
        <x:v>Assess key-person dependency and knowledge transfer risk.</x:v>
      </x:c>
    </x:row>
    <x:row r="28">
      <x:c r="B28" s="229" t="str">
        <x:v>30-Day Start</x:v>
      </x:c>
      <x:c r="C28" s="137" t="str">
        <x:v>Follow a focused first-month implementation plan.</x:v>
      </x:c>
    </x:row>
    <x:row r="29">
      <x:c r="B29" s="229" t="str">
        <x:v>90-Day Roadmap</x:v>
      </x:c>
      <x:c r="C29" s="137" t="str">
        <x:v>Run a three-month operational improvement roadmap.</x:v>
      </x:c>
    </x:row>
    <x:row r="30">
      <x:c r="B30" s="229" t="str">
        <x:v>Action Plan</x:v>
      </x:c>
      <x:c r="C30" s="137" t="str">
        <x:v>Manage all improvement actions in one execution list.</x:v>
      </x:c>
    </x:row>
    <x:row r="31">
      <x:c r="B31" s="229" t="str">
        <x:v>Use &amp; License</x:v>
      </x:c>
      <x:c r="C31" s="137" t="str">
        <x:v>Compatibility, formula-field guidance, internal business use and licence terms.</x:v>
      </x:c>
    </x:row>
  </x:sheetData>
  <x:mergeCells>
    <x:mergeCell ref="E2:L3"/>
    <x:mergeCell ref="E4:L5"/>
    <x:mergeCell ref="E7:L8"/>
    <x:mergeCell ref="E14:L14"/>
    <x:mergeCell ref="D17:L19"/>
    <x:mergeCell ref="B9:D13"/>
  </x:mergeCells>
  <x:pageMargins left="0.7" right="0.7" top="0.75" bottom="0.75" header="0.3" footer="0.3"/>
  <x:drawing xmlns:r="http://schemas.openxmlformats.org/officeDocument/2006/relationships" r:id="R4a0aa092960c4ec2"/>
</x:worksheet>
</file>

<file path=xl/worksheets/sheet2.xml><?xml version="1.0" encoding="utf-8"?>
<x:worksheet xmlns:x="http://schemas.openxmlformats.org/spreadsheetml/2006/main">
  <x:sheetFormatPr defaultRowHeight="15"/>
  <x:cols>
    <x:col min="1" max="1" width="20" hidden="0" customWidth="1"/>
    <x:col min="2" max="2" width="13" hidden="0" customWidth="1"/>
    <x:col min="3" max="3" width="13" hidden="0" customWidth="1"/>
    <x:col min="4" max="4" width="20"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s>
  <x:sheetData>
    <x:row r="1" ht="34" customHeight="1">
      <x:c r="A1" s="40" t="str">
        <x:v>Executive Dashboard</x:v>
      </x:c>
      <x:c r="B1" s="40"/>
      <x:c r="C1" s="40"/>
      <x:c r="D1" s="40"/>
      <x:c r="E1" s="40"/>
      <x:c r="F1" s="40"/>
      <x:c r="G1" s="40"/>
      <x:c r="H1" s="40"/>
      <x:c r="I1" s="40"/>
      <x:c r="J1" s="40"/>
      <x:c r="K1" s="40"/>
      <x:c r="L1" s="40"/>
      <x:c r="M1" s="40"/>
      <x:c r="N1" s="40"/>
    </x:row>
    <x:row r="2" ht="30" customHeight="1">
      <x:c r="A2" s="47" t="str">
        <x:v>Automatic summary based on data entered in the workbook.</x:v>
      </x:c>
      <x:c r="B2" s="47"/>
      <x:c r="C2" s="47"/>
      <x:c r="D2" s="47"/>
      <x:c r="E2" s="47"/>
      <x:c r="F2" s="47"/>
      <x:c r="G2" s="47"/>
      <x:c r="H2" s="47"/>
      <x:c r="I2" s="47"/>
      <x:c r="J2" s="47"/>
      <x:c r="K2" s="47"/>
      <x:c r="L2" s="47"/>
      <x:c r="M2" s="47"/>
      <x:c r="N2" s="47"/>
    </x:row>
    <x:row r="4">
      <x:c r="A4" s="63" t="str">
        <x:v>Processes</x:v>
      </x:c>
      <x:c r="B4" s="63"/>
      <x:c r="C4" s="63"/>
      <x:c r="E4" s="63" t="str">
        <x:v>Critical processes</x:v>
      </x:c>
      <x:c r="F4" s="63"/>
      <x:c r="G4" s="63"/>
      <x:c r="I4" s="63" t="str">
        <x:v>High/Critical knowledge risks</x:v>
      </x:c>
      <x:c r="J4" s="63"/>
      <x:c r="K4" s="63"/>
    </x:row>
    <x:row r="5">
      <x:c r="A5" s="211" t="n">
        <x:f>COUNTA('Process Inventory'!B6:B105)</x:f>
        <x:v>0</x:v>
      </x:c>
      <x:c r="B5" s="211"/>
      <x:c r="C5" s="211"/>
      <x:c r="E5" s="212" t="n">
        <x:f>COUNTIF('Process Inventory'!O6:O105,"Critical")</x:f>
        <x:v>0</x:v>
      </x:c>
      <x:c r="F5" s="212"/>
      <x:c r="G5" s="212"/>
      <x:c r="I5" s="212" t="n">
        <x:f>COUNTIF('Knowledge Risk'!H6:H105,"High")+COUNTIF('Knowledge Risk'!H6:H105,"Critical")</x:f>
        <x:v>0</x:v>
      </x:c>
      <x:c r="J5" s="212"/>
      <x:c r="K5" s="212"/>
    </x:row>
    <x:row r="6">
      <x:c r="A6" s="211"/>
      <x:c r="B6" s="211"/>
      <x:c r="C6" s="211"/>
      <x:c r="E6" s="212"/>
      <x:c r="F6" s="212"/>
      <x:c r="G6" s="212"/>
      <x:c r="I6" s="212"/>
      <x:c r="J6" s="212"/>
      <x:c r="K6" s="212"/>
    </x:row>
    <x:row r="8">
      <x:c r="A8" s="63" t="str">
        <x:v>Open actions</x:v>
      </x:c>
      <x:c r="B8" s="63"/>
      <x:c r="C8" s="63"/>
      <x:c r="E8" s="63" t="str">
        <x:v>Overdue open actions</x:v>
      </x:c>
      <x:c r="F8" s="63"/>
      <x:c r="G8" s="63"/>
      <x:c r="I8" s="63" t="str">
        <x:v>KPIs on target</x:v>
      </x:c>
      <x:c r="J8" s="63"/>
      <x:c r="K8" s="63"/>
    </x:row>
    <x:row r="9">
      <x:c r="A9" s="211" t="n">
        <x:f>COUNTIF('Action Plan'!H6:H105,"Not Started")+COUNTIF('Action Plan'!H6:H105,"In Progress")+COUNTIF('Action Plan'!H6:H105,"Waiting")</x:f>
        <x:v>0</x:v>
      </x:c>
      <x:c r="B9" s="211"/>
      <x:c r="C9" s="211"/>
      <x:c r="E9" s="242" t="n">
        <x:f>COUNTIFS('Action Plan'!G6:G105,"&lt;"&amp;TODAY(),'Action Plan'!G6:G105,"&lt;&gt;",'Action Plan'!H6:H105,"&lt;&gt;Completed",'Action Plan'!H6:H105,"&lt;&gt;Closed")</x:f>
        <x:v>0</x:v>
      </x:c>
      <x:c r="F9" s="242"/>
      <x:c r="G9" s="242"/>
      <x:c r="I9" s="211" t="n">
        <x:f>COUNTIF('KPI Card'!L6:L105,"On Target")</x:f>
        <x:v>0</x:v>
      </x:c>
      <x:c r="J9" s="211"/>
      <x:c r="K9" s="211"/>
    </x:row>
    <x:row r="10">
      <x:c r="A10" s="211"/>
      <x:c r="B10" s="211"/>
      <x:c r="C10" s="211"/>
      <x:c r="E10" s="242"/>
      <x:c r="F10" s="242"/>
      <x:c r="G10" s="242"/>
      <x:c r="I10" s="211"/>
      <x:c r="J10" s="211"/>
      <x:c r="K10" s="211"/>
    </x:row>
    <x:row r="11">
      <x:c r="A11" s="106" t="str">
        <x:v>FORMULA SAFETY: grey cells contain automatic formulas; do not delete or overwrite them.</x:v>
      </x:c>
      <x:c r="B11" s="106"/>
      <x:c r="C11" s="106"/>
      <x:c r="D11" s="106"/>
      <x:c r="E11" s="106"/>
      <x:c r="F11" s="106"/>
    </x:row>
    <x:row r="13" ht="30" customHeight="1">
      <x:c r="A13" s="56" t="str">
        <x:v>Process risk</x:v>
      </x:c>
      <x:c r="B13" s="56" t="str">
        <x:v>Count</x:v>
      </x:c>
      <x:c r="D13" s="56" t="str">
        <x:v>Action status</x:v>
      </x:c>
      <x:c r="E13" s="56" t="str">
        <x:v>Count</x:v>
      </x:c>
    </x:row>
    <x:row r="14">
      <x:c r="A14" s="30" t="str">
        <x:v>Low</x:v>
      </x:c>
      <x:c r="B14" s="213" t="n">
        <x:f>COUNTIF('Process Inventory'!O6:O105,A14)</x:f>
        <x:v>0</x:v>
      </x:c>
      <x:c r="D14" s="30" t="str">
        <x:v>Not Started</x:v>
      </x:c>
      <x:c r="E14" s="213" t="n">
        <x:f>COUNTIF('Action Plan'!H6:H105,D14)</x:f>
        <x:v>0</x:v>
      </x:c>
    </x:row>
    <x:row r="15">
      <x:c r="A15" s="30" t="str">
        <x:v>Medium</x:v>
      </x:c>
      <x:c r="B15" s="213" t="n">
        <x:f>COUNTIF('Process Inventory'!O6:O105,A15)</x:f>
        <x:v>0</x:v>
      </x:c>
      <x:c r="D15" s="30" t="str">
        <x:v>In Progress</x:v>
      </x:c>
      <x:c r="E15" s="213" t="n">
        <x:f>COUNTIF('Action Plan'!H6:H105,D15)</x:f>
        <x:v>0</x:v>
      </x:c>
    </x:row>
    <x:row r="16">
      <x:c r="A16" s="30" t="str">
        <x:v>High</x:v>
      </x:c>
      <x:c r="B16" s="213" t="n">
        <x:f>COUNTIF('Process Inventory'!O6:O105,A16)</x:f>
        <x:v>0</x:v>
      </x:c>
      <x:c r="D16" s="30" t="str">
        <x:v>Waiting</x:v>
      </x:c>
      <x:c r="E16" s="213" t="n">
        <x:f>COUNTIF('Action Plan'!H6:H105,D16)</x:f>
        <x:v>0</x:v>
      </x:c>
    </x:row>
    <x:row r="17">
      <x:c r="A17" s="30" t="str">
        <x:v>Critical</x:v>
      </x:c>
      <x:c r="B17" s="213" t="n">
        <x:f>COUNTIF('Process Inventory'!O6:O105,A17)</x:f>
        <x:v>0</x:v>
      </x:c>
      <x:c r="D17" s="30" t="str">
        <x:v>Completed</x:v>
      </x:c>
      <x:c r="E17" s="213" t="n">
        <x:f>COUNTIF('Action Plan'!H6:H105,D17)</x:f>
        <x:v>0</x:v>
      </x:c>
    </x:row>
    <x:row r="18">
      <x:c r="D18" s="30" t="str">
        <x:v>Closed</x:v>
      </x:c>
      <x:c r="E18" s="213" t="n">
        <x:f>COUNTIF('Action Plan'!H6:H105,D18)</x:f>
        <x:v>0</x:v>
      </x:c>
    </x:row>
    <x:row r="20">
      <x:c r="A20" s="217" t="str">
        <x:v>RECOMMENDED WORKFLOW</x:v>
      </x:c>
      <x:c r="B20" s="217"/>
      <x:c r="C20" s="217"/>
      <x:c r="D20" s="217"/>
      <x:c r="E20" s="217"/>
      <x:c r="F20" s="217"/>
    </x:row>
    <x:row r="21">
      <x:c r="A21" s="223" t="str">
        <x:v>1. Where to Start? test → 2. Recommended first worksheet → 3. Action Plan → 4. Operational Review → 5. Regular Dashboard review</x:v>
      </x:c>
      <x:c r="B21" s="223"/>
      <x:c r="C21" s="223"/>
      <x:c r="D21" s="223"/>
      <x:c r="E21" s="223"/>
      <x:c r="F21" s="223"/>
    </x:row>
    <x:row r="22">
      <x:c r="A22" s="223"/>
      <x:c r="B22" s="223"/>
      <x:c r="C22" s="223"/>
      <x:c r="D22" s="223"/>
      <x:c r="E22" s="223"/>
      <x:c r="F22" s="223"/>
    </x:row>
    <x:row r="23">
      <x:c r="A23" s="223"/>
      <x:c r="B23" s="223"/>
      <x:c r="C23" s="223"/>
      <x:c r="D23" s="223"/>
      <x:c r="E23" s="223"/>
      <x:c r="F23" s="223"/>
    </x:row>
    <x:row r="25">
      <x:c r="A25" s="287" t="str">
        <x:v>OPTIONAL, SEPARATE DOWNLOAD • Not included in the purchase of the book or workbook.</x:v>
      </x:c>
      <x:c r="B25" s="287"/>
      <x:c r="C25" s="287"/>
      <x:c r="D25" s="287"/>
      <x:c r="E25" s="287"/>
      <x:c r="F25" s="287"/>
    </x:row>
    <x:row r="26">
      <x:c r="A26" s="287"/>
      <x:c r="B26" s="287"/>
      <x:c r="C26" s="287"/>
      <x:c r="D26" s="287"/>
      <x:c r="E26" s="287"/>
      <x:c r="F26" s="287"/>
    </x:row>
  </x:sheetData>
  <x:mergeCells>
    <x:mergeCell ref="A1:N1"/>
    <x:mergeCell ref="A2:N2"/>
    <x:mergeCell ref="A4:C4"/>
    <x:mergeCell ref="A5:C6"/>
    <x:mergeCell ref="E4:G4"/>
    <x:mergeCell ref="E5:G6"/>
    <x:mergeCell ref="I4:K4"/>
    <x:mergeCell ref="I5:K6"/>
    <x:mergeCell ref="A8:C8"/>
    <x:mergeCell ref="A9:C10"/>
    <x:mergeCell ref="E8:G8"/>
    <x:mergeCell ref="E9:G10"/>
    <x:mergeCell ref="I8:K8"/>
    <x:mergeCell ref="I9:K10"/>
    <x:mergeCell ref="A11:F11"/>
    <x:mergeCell ref="A20:F20"/>
    <x:mergeCell ref="A21:F23"/>
    <x:mergeCell ref="A25:F26"/>
  </x:mergeCells>
  <x:pageMargins left="0.7" right="0.7" top="0.75" bottom="0.75" header="0.3" footer="0.3"/>
</x:worksheet>
</file>

<file path=xl/worksheets/sheet3.xml><?xml version="1.0" encoding="utf-8"?>
<x:worksheet xmlns:x="http://schemas.openxmlformats.org/spreadsheetml/2006/main">
  <x:sheetFormatPr defaultRowHeight="15"/>
  <x:cols>
    <x:col min="1" max="1" width="7" hidden="0" customWidth="1"/>
    <x:col min="2" max="2" width="24" hidden="0" customWidth="1"/>
    <x:col min="3" max="3" width="18" hidden="0" customWidth="1"/>
    <x:col min="4" max="4" width="32" hidden="0" customWidth="1"/>
    <x:col min="5" max="5" width="22" hidden="0" customWidth="1"/>
    <x:col min="6" max="6" width="22" hidden="0" customWidth="1"/>
    <x:col min="7" max="7" width="18" hidden="0" customWidth="1"/>
    <x:col min="8" max="8" width="15" hidden="0" customWidth="1"/>
    <x:col min="9" max="9" width="17" hidden="0" customWidth="1"/>
    <x:col min="10" max="10" width="18" hidden="0" customWidth="1"/>
    <x:col min="11" max="11" width="13" hidden="0" customWidth="1"/>
    <x:col min="12" max="12" width="15" hidden="0" customWidth="1"/>
    <x:col min="13" max="13" width="19" hidden="0" customWidth="1"/>
    <x:col min="14" max="14" width="14" hidden="0" customWidth="1"/>
    <x:col min="15" max="15" width="14" hidden="0" customWidth="1"/>
  </x:cols>
  <x:sheetData>
    <x:row r="1" ht="34" customHeight="1">
      <x:c r="A1" s="40" t="str">
        <x:v>Process Inventory</x:v>
      </x:c>
      <x:c r="B1" s="40"/>
      <x:c r="C1" s="40"/>
      <x:c r="D1" s="40"/>
      <x:c r="E1" s="40"/>
      <x:c r="F1" s="40"/>
      <x:c r="G1" s="40"/>
      <x:c r="H1" s="40"/>
      <x:c r="I1" s="40"/>
      <x:c r="J1" s="40"/>
      <x:c r="K1" s="40"/>
      <x:c r="L1" s="40"/>
      <x:c r="M1" s="40"/>
      <x:c r="N1" s="40"/>
      <x:c r="O1" s="40"/>
    </x:row>
    <x:row r="2" ht="30" customHeight="1">
      <x:c r="A2" s="47" t="str">
        <x:v>Score guide: 1 = low, 5 = high impact / error risk / knowledge dependency.</x:v>
      </x:c>
      <x:c r="B2" s="47"/>
      <x:c r="C2" s="47"/>
      <x:c r="D2" s="47"/>
      <x:c r="E2" s="47"/>
      <x:c r="F2" s="47"/>
      <x:c r="G2" s="47"/>
      <x:c r="H2" s="47"/>
      <x:c r="I2" s="47"/>
      <x:c r="J2" s="47"/>
      <x:c r="K2" s="47"/>
      <x:c r="L2" s="47"/>
      <x:c r="M2" s="47"/>
      <x:c r="N2" s="47"/>
      <x:c r="O2" s="47"/>
    </x:row>
    <x:row r="3" ht="28" customHeight="1">
      <x:c r="A3" s="99" t="str">
        <x:v>* = required for calculation. Grey cells are calculated automatically; do not overwrite them. Scores must be 1–5.</x:v>
      </x:c>
      <x:c r="B3" s="99"/>
      <x:c r="C3" s="99"/>
      <x:c r="D3" s="99"/>
      <x:c r="E3" s="99"/>
      <x:c r="F3" s="99"/>
      <x:c r="G3" s="99"/>
      <x:c r="H3" s="99"/>
      <x:c r="I3" s="99"/>
      <x:c r="J3" s="99"/>
      <x:c r="K3" s="99"/>
      <x:c r="L3" s="99"/>
      <x:c r="M3" s="99"/>
      <x:c r="N3" s="99"/>
      <x:c r="O3" s="99"/>
    </x:row>
    <x:row r="4" ht="26" customHeight="1">
      <x:c r="A4" s="240" t="str">
        <x:v>Fields marked * use scores from 1–5. Do not edit grey calculated cells.</x:v>
      </x:c>
      <x:c r="B4" s="240"/>
      <x:c r="C4" s="240"/>
      <x:c r="D4" s="240"/>
      <x:c r="E4" s="240"/>
      <x:c r="F4" s="240"/>
      <x:c r="G4" s="240"/>
      <x:c r="H4" s="240"/>
      <x:c r="I4" s="240"/>
      <x:c r="J4" s="240"/>
      <x:c r="K4" s="240"/>
      <x:c r="L4" s="240"/>
      <x:c r="M4" s="240"/>
      <x:c r="N4" s="240"/>
      <x:c r="O4" s="240"/>
    </x:row>
    <x:row r="5" ht="30" customHeight="1">
      <x:c r="A5" s="56" t="str">
        <x:v>ID</x:v>
      </x:c>
      <x:c r="B5" s="56" t="str">
        <x:v>Process name</x:v>
      </x:c>
      <x:c r="C5" s="56" t="str">
        <x:v>Area</x:v>
      </x:c>
      <x:c r="D5" s="56" t="str">
        <x:v>Process purpose</x:v>
      </x:c>
      <x:c r="E5" s="56" t="str">
        <x:v>Input</x:v>
      </x:c>
      <x:c r="F5" s="56" t="str">
        <x:v>Output</x:v>
      </x:c>
      <x:c r="G5" s="56" t="str">
        <x:v>Process owner</x:v>
      </x:c>
      <x:c r="H5" s="56" t="str">
        <x:v>Frequency</x:v>
      </x:c>
      <x:c r="I5" s="56" t="str">
        <x:v>Documentation</x:v>
      </x:c>
      <x:c r="J5" s="56" t="str">
        <x:v>Business criticality</x:v>
      </x:c>
      <x:c r="K5" s="56" t="str">
        <x:v>Impact (1-5)</x:v>
      </x:c>
      <x:c r="L5" s="56" t="str">
        <x:v>Error risk (1-5)</x:v>
      </x:c>
      <x:c r="M5" s="56" t="str">
        <x:v>Knowledge dependency (1-5)</x:v>
      </x:c>
      <x:c r="N5" s="56" t="str">
        <x:v>Risk score</x:v>
      </x:c>
      <x:c r="O5" s="56" t="str">
        <x:v>Priority</x:v>
      </x:c>
    </x:row>
    <x:row r="6">
      <x:c r="A6" s="82" t="str">
        <x:f>IF(B6="","",ROW()-5)</x:f>
      </x:c>
      <x:c r="B6" s="30"/>
      <x:c r="C6" s="30"/>
      <x:c r="D6" s="30"/>
      <x:c r="E6" s="30"/>
      <x:c r="F6" s="30"/>
      <x:c r="G6" s="30"/>
      <x:c r="H6" s="30"/>
      <x:c r="I6" s="30"/>
      <x:c r="J6" s="30"/>
      <x:c r="K6" s="30"/>
      <x:c r="L6" s="30"/>
      <x:c r="M6" s="30"/>
      <x:c r="N6" s="100" t="str">
        <x:f>IF(B6="","",IF(COUNTA(K6:M6)&lt;3,"",IF(OR(NOT(ISNUMBER(K6)),NOT(ISNUMBER(L6)),NOT(ISNUMBER(M6)),K6&lt;1,K6&gt;5,L6&lt;1,L6&gt;5,M6&lt;1,M6&gt;5),"Invalid input",ROUND((K6*0.4)+(L6*0.3)+(M6*0.3),1))))</x:f>
      </x:c>
      <x:c r="O6" s="100" t="str">
        <x:f>IF(N6="","",IF(NOT(ISNUMBER(N6)),"Invalid input",IF(N6&gt;=4,"Critical",IF(N6&gt;=3,"High",IF(N6&gt;=2,"Medium","Low")))))</x:f>
      </x:c>
    </x:row>
    <x:row r="7">
      <x:c r="A7" s="82" t="str">
        <x:f>IF(B7="","",ROW()-5)</x:f>
      </x:c>
      <x:c r="B7" s="30"/>
      <x:c r="C7" s="30"/>
      <x:c r="D7" s="30"/>
      <x:c r="E7" s="30"/>
      <x:c r="F7" s="30"/>
      <x:c r="G7" s="30"/>
      <x:c r="H7" s="30"/>
      <x:c r="I7" s="30"/>
      <x:c r="J7" s="30"/>
      <x:c r="K7" s="30"/>
      <x:c r="L7" s="30"/>
      <x:c r="M7" s="30"/>
      <x:c r="N7" s="100" t="str">
        <x:f>IF(B7="","",IF(COUNTA(K7:M7)&lt;3,"",IF(OR(NOT(ISNUMBER(K7)),NOT(ISNUMBER(L7)),NOT(ISNUMBER(M7)),K7&lt;1,K7&gt;5,L7&lt;1,L7&gt;5,M7&lt;1,M7&gt;5),"Invalid input",ROUND((K7*0.4)+(L7*0.3)+(M7*0.3),1))))</x:f>
      </x:c>
      <x:c r="O7" s="100" t="str">
        <x:f>IF(N7="","",IF(NOT(ISNUMBER(N7)),"Invalid input",IF(N7&gt;=4,"Critical",IF(N7&gt;=3,"High",IF(N7&gt;=2,"Medium","Low")))))</x:f>
      </x:c>
    </x:row>
    <x:row r="8">
      <x:c r="A8" s="82" t="str">
        <x:f>IF(B8="","",ROW()-5)</x:f>
      </x:c>
      <x:c r="B8" s="30"/>
      <x:c r="C8" s="30"/>
      <x:c r="D8" s="30"/>
      <x:c r="E8" s="30"/>
      <x:c r="F8" s="30"/>
      <x:c r="G8" s="30"/>
      <x:c r="H8" s="30"/>
      <x:c r="I8" s="30"/>
      <x:c r="J8" s="30"/>
      <x:c r="K8" s="30"/>
      <x:c r="L8" s="30"/>
      <x:c r="M8" s="30"/>
      <x:c r="N8" s="100" t="str">
        <x:f>IF(B8="","",IF(COUNTA(K8:M8)&lt;3,"",IF(OR(NOT(ISNUMBER(K8)),NOT(ISNUMBER(L8)),NOT(ISNUMBER(M8)),K8&lt;1,K8&gt;5,L8&lt;1,L8&gt;5,M8&lt;1,M8&gt;5),"Invalid input",ROUND((K8*0.4)+(L8*0.3)+(M8*0.3),1))))</x:f>
      </x:c>
      <x:c r="O8" s="100" t="str">
        <x:f>IF(N8="","",IF(NOT(ISNUMBER(N8)),"Invalid input",IF(N8&gt;=4,"Critical",IF(N8&gt;=3,"High",IF(N8&gt;=2,"Medium","Low")))))</x:f>
      </x:c>
    </x:row>
    <x:row r="9">
      <x:c r="A9" s="82" t="str">
        <x:f>IF(B9="","",ROW()-5)</x:f>
      </x:c>
      <x:c r="B9" s="30"/>
      <x:c r="C9" s="30"/>
      <x:c r="D9" s="30"/>
      <x:c r="E9" s="30"/>
      <x:c r="F9" s="30"/>
      <x:c r="G9" s="30"/>
      <x:c r="H9" s="30"/>
      <x:c r="I9" s="30"/>
      <x:c r="J9" s="30"/>
      <x:c r="K9" s="30"/>
      <x:c r="L9" s="30"/>
      <x:c r="M9" s="30"/>
      <x:c r="N9" s="100" t="str">
        <x:f>IF(B9="","",IF(COUNTA(K9:M9)&lt;3,"",IF(OR(NOT(ISNUMBER(K9)),NOT(ISNUMBER(L9)),NOT(ISNUMBER(M9)),K9&lt;1,K9&gt;5,L9&lt;1,L9&gt;5,M9&lt;1,M9&gt;5),"Invalid input",ROUND((K9*0.4)+(L9*0.3)+(M9*0.3),1))))</x:f>
      </x:c>
      <x:c r="O9" s="100" t="str">
        <x:f>IF(N9="","",IF(NOT(ISNUMBER(N9)),"Invalid input",IF(N9&gt;=4,"Critical",IF(N9&gt;=3,"High",IF(N9&gt;=2,"Medium","Low")))))</x:f>
      </x:c>
    </x:row>
    <x:row r="10">
      <x:c r="A10" s="82" t="str">
        <x:f>IF(B10="","",ROW()-5)</x:f>
      </x:c>
      <x:c r="B10" s="30"/>
      <x:c r="C10" s="30"/>
      <x:c r="D10" s="30"/>
      <x:c r="E10" s="30"/>
      <x:c r="F10" s="30"/>
      <x:c r="G10" s="30"/>
      <x:c r="H10" s="30"/>
      <x:c r="I10" s="30"/>
      <x:c r="J10" s="30"/>
      <x:c r="K10" s="30"/>
      <x:c r="L10" s="30"/>
      <x:c r="M10" s="30"/>
      <x:c r="N10" s="100" t="str">
        <x:f>IF(B10="","",IF(COUNTA(K10:M10)&lt;3,"",IF(OR(NOT(ISNUMBER(K10)),NOT(ISNUMBER(L10)),NOT(ISNUMBER(M10)),K10&lt;1,K10&gt;5,L10&lt;1,L10&gt;5,M10&lt;1,M10&gt;5),"Invalid input",ROUND((K10*0.4)+(L10*0.3)+(M10*0.3),1))))</x:f>
      </x:c>
      <x:c r="O10" s="100" t="str">
        <x:f>IF(N10="","",IF(NOT(ISNUMBER(N10)),"Invalid input",IF(N10&gt;=4,"Critical",IF(N10&gt;=3,"High",IF(N10&gt;=2,"Medium","Low")))))</x:f>
      </x:c>
    </x:row>
    <x:row r="11">
      <x:c r="A11" s="82" t="str">
        <x:f>IF(B11="","",ROW()-5)</x:f>
      </x:c>
      <x:c r="B11" s="30"/>
      <x:c r="C11" s="30"/>
      <x:c r="D11" s="30"/>
      <x:c r="E11" s="30"/>
      <x:c r="F11" s="30"/>
      <x:c r="G11" s="30"/>
      <x:c r="H11" s="30"/>
      <x:c r="I11" s="30"/>
      <x:c r="J11" s="30"/>
      <x:c r="K11" s="30"/>
      <x:c r="L11" s="30"/>
      <x:c r="M11" s="30"/>
      <x:c r="N11" s="100" t="str">
        <x:f>IF(B11="","",IF(COUNTA(K11:M11)&lt;3,"",IF(OR(NOT(ISNUMBER(K11)),NOT(ISNUMBER(L11)),NOT(ISNUMBER(M11)),K11&lt;1,K11&gt;5,L11&lt;1,L11&gt;5,M11&lt;1,M11&gt;5),"Invalid input",ROUND((K11*0.4)+(L11*0.3)+(M11*0.3),1))))</x:f>
      </x:c>
      <x:c r="O11" s="100" t="str">
        <x:f>IF(N11="","",IF(NOT(ISNUMBER(N11)),"Invalid input",IF(N11&gt;=4,"Critical",IF(N11&gt;=3,"High",IF(N11&gt;=2,"Medium","Low")))))</x:f>
      </x:c>
    </x:row>
    <x:row r="12">
      <x:c r="A12" s="82" t="str">
        <x:f>IF(B12="","",ROW()-5)</x:f>
      </x:c>
      <x:c r="B12" s="30"/>
      <x:c r="C12" s="30"/>
      <x:c r="D12" s="30"/>
      <x:c r="E12" s="30"/>
      <x:c r="F12" s="30"/>
      <x:c r="G12" s="30"/>
      <x:c r="H12" s="30"/>
      <x:c r="I12" s="30"/>
      <x:c r="J12" s="30"/>
      <x:c r="K12" s="30"/>
      <x:c r="L12" s="30"/>
      <x:c r="M12" s="30"/>
      <x:c r="N12" s="100" t="str">
        <x:f>IF(B12="","",IF(COUNTA(K12:M12)&lt;3,"",IF(OR(NOT(ISNUMBER(K12)),NOT(ISNUMBER(L12)),NOT(ISNUMBER(M12)),K12&lt;1,K12&gt;5,L12&lt;1,L12&gt;5,M12&lt;1,M12&gt;5),"Invalid input",ROUND((K12*0.4)+(L12*0.3)+(M12*0.3),1))))</x:f>
      </x:c>
      <x:c r="O12" s="100" t="str">
        <x:f>IF(N12="","",IF(NOT(ISNUMBER(N12)),"Invalid input",IF(N12&gt;=4,"Critical",IF(N12&gt;=3,"High",IF(N12&gt;=2,"Medium","Low")))))</x:f>
      </x:c>
    </x:row>
    <x:row r="13">
      <x:c r="A13" s="82" t="str">
        <x:f>IF(B13="","",ROW()-5)</x:f>
      </x:c>
      <x:c r="B13" s="30"/>
      <x:c r="C13" s="30"/>
      <x:c r="D13" s="30"/>
      <x:c r="E13" s="30"/>
      <x:c r="F13" s="30"/>
      <x:c r="G13" s="30"/>
      <x:c r="H13" s="30"/>
      <x:c r="I13" s="30"/>
      <x:c r="J13" s="30"/>
      <x:c r="K13" s="30"/>
      <x:c r="L13" s="30"/>
      <x:c r="M13" s="30"/>
      <x:c r="N13" s="100" t="str">
        <x:f>IF(B13="","",IF(COUNTA(K13:M13)&lt;3,"",IF(OR(NOT(ISNUMBER(K13)),NOT(ISNUMBER(L13)),NOT(ISNUMBER(M13)),K13&lt;1,K13&gt;5,L13&lt;1,L13&gt;5,M13&lt;1,M13&gt;5),"Invalid input",ROUND((K13*0.4)+(L13*0.3)+(M13*0.3),1))))</x:f>
      </x:c>
      <x:c r="O13" s="100" t="str">
        <x:f>IF(N13="","",IF(NOT(ISNUMBER(N13)),"Invalid input",IF(N13&gt;=4,"Critical",IF(N13&gt;=3,"High",IF(N13&gt;=2,"Medium","Low")))))</x:f>
      </x:c>
    </x:row>
    <x:row r="14">
      <x:c r="A14" s="82" t="str">
        <x:f>IF(B14="","",ROW()-5)</x:f>
      </x:c>
      <x:c r="B14" s="30"/>
      <x:c r="C14" s="30"/>
      <x:c r="D14" s="30"/>
      <x:c r="E14" s="30"/>
      <x:c r="F14" s="30"/>
      <x:c r="G14" s="30"/>
      <x:c r="H14" s="30"/>
      <x:c r="I14" s="30"/>
      <x:c r="J14" s="30"/>
      <x:c r="K14" s="30"/>
      <x:c r="L14" s="30"/>
      <x:c r="M14" s="30"/>
      <x:c r="N14" s="100" t="str">
        <x:f>IF(B14="","",IF(COUNTA(K14:M14)&lt;3,"",IF(OR(NOT(ISNUMBER(K14)),NOT(ISNUMBER(L14)),NOT(ISNUMBER(M14)),K14&lt;1,K14&gt;5,L14&lt;1,L14&gt;5,M14&lt;1,M14&gt;5),"Invalid input",ROUND((K14*0.4)+(L14*0.3)+(M14*0.3),1))))</x:f>
      </x:c>
      <x:c r="O14" s="100" t="str">
        <x:f>IF(N14="","",IF(NOT(ISNUMBER(N14)),"Invalid input",IF(N14&gt;=4,"Critical",IF(N14&gt;=3,"High",IF(N14&gt;=2,"Medium","Low")))))</x:f>
      </x:c>
    </x:row>
    <x:row r="15">
      <x:c r="A15" s="82" t="str">
        <x:f>IF(B15="","",ROW()-5)</x:f>
      </x:c>
      <x:c r="B15" s="30"/>
      <x:c r="C15" s="30"/>
      <x:c r="D15" s="30"/>
      <x:c r="E15" s="30"/>
      <x:c r="F15" s="30"/>
      <x:c r="G15" s="30"/>
      <x:c r="H15" s="30"/>
      <x:c r="I15" s="30"/>
      <x:c r="J15" s="30"/>
      <x:c r="K15" s="30"/>
      <x:c r="L15" s="30"/>
      <x:c r="M15" s="30"/>
      <x:c r="N15" s="100" t="str">
        <x:f>IF(B15="","",IF(COUNTA(K15:M15)&lt;3,"",IF(OR(NOT(ISNUMBER(K15)),NOT(ISNUMBER(L15)),NOT(ISNUMBER(M15)),K15&lt;1,K15&gt;5,L15&lt;1,L15&gt;5,M15&lt;1,M15&gt;5),"Invalid input",ROUND((K15*0.4)+(L15*0.3)+(M15*0.3),1))))</x:f>
      </x:c>
      <x:c r="O15" s="100" t="str">
        <x:f>IF(N15="","",IF(NOT(ISNUMBER(N15)),"Invalid input",IF(N15&gt;=4,"Critical",IF(N15&gt;=3,"High",IF(N15&gt;=2,"Medium","Low")))))</x:f>
      </x:c>
    </x:row>
    <x:row r="16">
      <x:c r="A16" s="82" t="str">
        <x:f>IF(B16="","",ROW()-5)</x:f>
      </x:c>
      <x:c r="B16" s="30"/>
      <x:c r="C16" s="30"/>
      <x:c r="D16" s="30"/>
      <x:c r="E16" s="30"/>
      <x:c r="F16" s="30"/>
      <x:c r="G16" s="30"/>
      <x:c r="H16" s="30"/>
      <x:c r="I16" s="30"/>
      <x:c r="J16" s="30"/>
      <x:c r="K16" s="30"/>
      <x:c r="L16" s="30"/>
      <x:c r="M16" s="30"/>
      <x:c r="N16" s="100" t="str">
        <x:f>IF(B16="","",IF(COUNTA(K16:M16)&lt;3,"",IF(OR(NOT(ISNUMBER(K16)),NOT(ISNUMBER(L16)),NOT(ISNUMBER(M16)),K16&lt;1,K16&gt;5,L16&lt;1,L16&gt;5,M16&lt;1,M16&gt;5),"Invalid input",ROUND((K16*0.4)+(L16*0.3)+(M16*0.3),1))))</x:f>
      </x:c>
      <x:c r="O16" s="100" t="str">
        <x:f>IF(N16="","",IF(NOT(ISNUMBER(N16)),"Invalid input",IF(N16&gt;=4,"Critical",IF(N16&gt;=3,"High",IF(N16&gt;=2,"Medium","Low")))))</x:f>
      </x:c>
    </x:row>
    <x:row r="17">
      <x:c r="A17" s="82" t="str">
        <x:f>IF(B17="","",ROW()-5)</x:f>
      </x:c>
      <x:c r="B17" s="30"/>
      <x:c r="C17" s="30"/>
      <x:c r="D17" s="30"/>
      <x:c r="E17" s="30"/>
      <x:c r="F17" s="30"/>
      <x:c r="G17" s="30"/>
      <x:c r="H17" s="30"/>
      <x:c r="I17" s="30"/>
      <x:c r="J17" s="30"/>
      <x:c r="K17" s="30"/>
      <x:c r="L17" s="30"/>
      <x:c r="M17" s="30"/>
      <x:c r="N17" s="100" t="str">
        <x:f>IF(B17="","",IF(COUNTA(K17:M17)&lt;3,"",IF(OR(NOT(ISNUMBER(K17)),NOT(ISNUMBER(L17)),NOT(ISNUMBER(M17)),K17&lt;1,K17&gt;5,L17&lt;1,L17&gt;5,M17&lt;1,M17&gt;5),"Invalid input",ROUND((K17*0.4)+(L17*0.3)+(M17*0.3),1))))</x:f>
      </x:c>
      <x:c r="O17" s="100" t="str">
        <x:f>IF(N17="","",IF(NOT(ISNUMBER(N17)),"Invalid input",IF(N17&gt;=4,"Critical",IF(N17&gt;=3,"High",IF(N17&gt;=2,"Medium","Low")))))</x:f>
      </x:c>
    </x:row>
    <x:row r="18">
      <x:c r="A18" s="82" t="str">
        <x:f>IF(B18="","",ROW()-5)</x:f>
      </x:c>
      <x:c r="B18" s="30"/>
      <x:c r="C18" s="30"/>
      <x:c r="D18" s="30"/>
      <x:c r="E18" s="30"/>
      <x:c r="F18" s="30"/>
      <x:c r="G18" s="30"/>
      <x:c r="H18" s="30"/>
      <x:c r="I18" s="30"/>
      <x:c r="J18" s="30"/>
      <x:c r="K18" s="30"/>
      <x:c r="L18" s="30"/>
      <x:c r="M18" s="30"/>
      <x:c r="N18" s="100" t="str">
        <x:f>IF(B18="","",IF(COUNTA(K18:M18)&lt;3,"",IF(OR(NOT(ISNUMBER(K18)),NOT(ISNUMBER(L18)),NOT(ISNUMBER(M18)),K18&lt;1,K18&gt;5,L18&lt;1,L18&gt;5,M18&lt;1,M18&gt;5),"Invalid input",ROUND((K18*0.4)+(L18*0.3)+(M18*0.3),1))))</x:f>
      </x:c>
      <x:c r="O18" s="100" t="str">
        <x:f>IF(N18="","",IF(NOT(ISNUMBER(N18)),"Invalid input",IF(N18&gt;=4,"Critical",IF(N18&gt;=3,"High",IF(N18&gt;=2,"Medium","Low")))))</x:f>
      </x:c>
    </x:row>
    <x:row r="19">
      <x:c r="A19" s="82" t="str">
        <x:f>IF(B19="","",ROW()-5)</x:f>
      </x:c>
      <x:c r="B19" s="30"/>
      <x:c r="C19" s="30"/>
      <x:c r="D19" s="30"/>
      <x:c r="E19" s="30"/>
      <x:c r="F19" s="30"/>
      <x:c r="G19" s="30"/>
      <x:c r="H19" s="30"/>
      <x:c r="I19" s="30"/>
      <x:c r="J19" s="30"/>
      <x:c r="K19" s="30"/>
      <x:c r="L19" s="30"/>
      <x:c r="M19" s="30"/>
      <x:c r="N19" s="100" t="str">
        <x:f>IF(B19="","",IF(COUNTA(K19:M19)&lt;3,"",IF(OR(NOT(ISNUMBER(K19)),NOT(ISNUMBER(L19)),NOT(ISNUMBER(M19)),K19&lt;1,K19&gt;5,L19&lt;1,L19&gt;5,M19&lt;1,M19&gt;5),"Invalid input",ROUND((K19*0.4)+(L19*0.3)+(M19*0.3),1))))</x:f>
      </x:c>
      <x:c r="O19" s="100" t="str">
        <x:f>IF(N19="","",IF(NOT(ISNUMBER(N19)),"Invalid input",IF(N19&gt;=4,"Critical",IF(N19&gt;=3,"High",IF(N19&gt;=2,"Medium","Low")))))</x:f>
      </x:c>
    </x:row>
    <x:row r="20">
      <x:c r="A20" s="82" t="str">
        <x:f>IF(B20="","",ROW()-5)</x:f>
      </x:c>
      <x:c r="B20" s="30"/>
      <x:c r="C20" s="30"/>
      <x:c r="D20" s="30"/>
      <x:c r="E20" s="30"/>
      <x:c r="F20" s="30"/>
      <x:c r="G20" s="30"/>
      <x:c r="H20" s="30"/>
      <x:c r="I20" s="30"/>
      <x:c r="J20" s="30"/>
      <x:c r="K20" s="30"/>
      <x:c r="L20" s="30"/>
      <x:c r="M20" s="30"/>
      <x:c r="N20" s="100" t="str">
        <x:f>IF(B20="","",IF(COUNTA(K20:M20)&lt;3,"",IF(OR(NOT(ISNUMBER(K20)),NOT(ISNUMBER(L20)),NOT(ISNUMBER(M20)),K20&lt;1,K20&gt;5,L20&lt;1,L20&gt;5,M20&lt;1,M20&gt;5),"Invalid input",ROUND((K20*0.4)+(L20*0.3)+(M20*0.3),1))))</x:f>
      </x:c>
      <x:c r="O20" s="100" t="str">
        <x:f>IF(N20="","",IF(NOT(ISNUMBER(N20)),"Invalid input",IF(N20&gt;=4,"Critical",IF(N20&gt;=3,"High",IF(N20&gt;=2,"Medium","Low")))))</x:f>
      </x:c>
    </x:row>
    <x:row r="21">
      <x:c r="A21" s="82" t="str">
        <x:f>IF(B21="","",ROW()-5)</x:f>
      </x:c>
      <x:c r="B21" s="30"/>
      <x:c r="C21" s="30"/>
      <x:c r="D21" s="30"/>
      <x:c r="E21" s="30"/>
      <x:c r="F21" s="30"/>
      <x:c r="G21" s="30"/>
      <x:c r="H21" s="30"/>
      <x:c r="I21" s="30"/>
      <x:c r="J21" s="30"/>
      <x:c r="K21" s="30"/>
      <x:c r="L21" s="30"/>
      <x:c r="M21" s="30"/>
      <x:c r="N21" s="100" t="str">
        <x:f>IF(B21="","",IF(COUNTA(K21:M21)&lt;3,"",IF(OR(NOT(ISNUMBER(K21)),NOT(ISNUMBER(L21)),NOT(ISNUMBER(M21)),K21&lt;1,K21&gt;5,L21&lt;1,L21&gt;5,M21&lt;1,M21&gt;5),"Invalid input",ROUND((K21*0.4)+(L21*0.3)+(M21*0.3),1))))</x:f>
      </x:c>
      <x:c r="O21" s="100" t="str">
        <x:f>IF(N21="","",IF(NOT(ISNUMBER(N21)),"Invalid input",IF(N21&gt;=4,"Critical",IF(N21&gt;=3,"High",IF(N21&gt;=2,"Medium","Low")))))</x:f>
      </x:c>
    </x:row>
    <x:row r="22">
      <x:c r="A22" s="82" t="str">
        <x:f>IF(B22="","",ROW()-5)</x:f>
      </x:c>
      <x:c r="B22" s="30"/>
      <x:c r="C22" s="30"/>
      <x:c r="D22" s="30"/>
      <x:c r="E22" s="30"/>
      <x:c r="F22" s="30"/>
      <x:c r="G22" s="30"/>
      <x:c r="H22" s="30"/>
      <x:c r="I22" s="30"/>
      <x:c r="J22" s="30"/>
      <x:c r="K22" s="30"/>
      <x:c r="L22" s="30"/>
      <x:c r="M22" s="30"/>
      <x:c r="N22" s="100" t="str">
        <x:f>IF(B22="","",IF(COUNTA(K22:M22)&lt;3,"",IF(OR(NOT(ISNUMBER(K22)),NOT(ISNUMBER(L22)),NOT(ISNUMBER(M22)),K22&lt;1,K22&gt;5,L22&lt;1,L22&gt;5,M22&lt;1,M22&gt;5),"Invalid input",ROUND((K22*0.4)+(L22*0.3)+(M22*0.3),1))))</x:f>
      </x:c>
      <x:c r="O22" s="100" t="str">
        <x:f>IF(N22="","",IF(NOT(ISNUMBER(N22)),"Invalid input",IF(N22&gt;=4,"Critical",IF(N22&gt;=3,"High",IF(N22&gt;=2,"Medium","Low")))))</x:f>
      </x:c>
    </x:row>
    <x:row r="23">
      <x:c r="A23" s="82" t="str">
        <x:f>IF(B23="","",ROW()-5)</x:f>
      </x:c>
      <x:c r="B23" s="30"/>
      <x:c r="C23" s="30"/>
      <x:c r="D23" s="30"/>
      <x:c r="E23" s="30"/>
      <x:c r="F23" s="30"/>
      <x:c r="G23" s="30"/>
      <x:c r="H23" s="30"/>
      <x:c r="I23" s="30"/>
      <x:c r="J23" s="30"/>
      <x:c r="K23" s="30"/>
      <x:c r="L23" s="30"/>
      <x:c r="M23" s="30"/>
      <x:c r="N23" s="100" t="str">
        <x:f>IF(B23="","",IF(COUNTA(K23:M23)&lt;3,"",IF(OR(NOT(ISNUMBER(K23)),NOT(ISNUMBER(L23)),NOT(ISNUMBER(M23)),K23&lt;1,K23&gt;5,L23&lt;1,L23&gt;5,M23&lt;1,M23&gt;5),"Invalid input",ROUND((K23*0.4)+(L23*0.3)+(M23*0.3),1))))</x:f>
      </x:c>
      <x:c r="O23" s="100" t="str">
        <x:f>IF(N23="","",IF(NOT(ISNUMBER(N23)),"Invalid input",IF(N23&gt;=4,"Critical",IF(N23&gt;=3,"High",IF(N23&gt;=2,"Medium","Low")))))</x:f>
      </x:c>
    </x:row>
    <x:row r="24">
      <x:c r="A24" s="82" t="str">
        <x:f>IF(B24="","",ROW()-5)</x:f>
      </x:c>
      <x:c r="B24" s="30"/>
      <x:c r="C24" s="30"/>
      <x:c r="D24" s="30"/>
      <x:c r="E24" s="30"/>
      <x:c r="F24" s="30"/>
      <x:c r="G24" s="30"/>
      <x:c r="H24" s="30"/>
      <x:c r="I24" s="30"/>
      <x:c r="J24" s="30"/>
      <x:c r="K24" s="30"/>
      <x:c r="L24" s="30"/>
      <x:c r="M24" s="30"/>
      <x:c r="N24" s="100" t="str">
        <x:f>IF(B24="","",IF(COUNTA(K24:M24)&lt;3,"",IF(OR(NOT(ISNUMBER(K24)),NOT(ISNUMBER(L24)),NOT(ISNUMBER(M24)),K24&lt;1,K24&gt;5,L24&lt;1,L24&gt;5,M24&lt;1,M24&gt;5),"Invalid input",ROUND((K24*0.4)+(L24*0.3)+(M24*0.3),1))))</x:f>
      </x:c>
      <x:c r="O24" s="100" t="str">
        <x:f>IF(N24="","",IF(NOT(ISNUMBER(N24)),"Invalid input",IF(N24&gt;=4,"Critical",IF(N24&gt;=3,"High",IF(N24&gt;=2,"Medium","Low")))))</x:f>
      </x:c>
    </x:row>
    <x:row r="25">
      <x:c r="A25" s="82" t="str">
        <x:f>IF(B25="","",ROW()-5)</x:f>
      </x:c>
      <x:c r="B25" s="30"/>
      <x:c r="C25" s="30"/>
      <x:c r="D25" s="30"/>
      <x:c r="E25" s="30"/>
      <x:c r="F25" s="30"/>
      <x:c r="G25" s="30"/>
      <x:c r="H25" s="30"/>
      <x:c r="I25" s="30"/>
      <x:c r="J25" s="30"/>
      <x:c r="K25" s="30"/>
      <x:c r="L25" s="30"/>
      <x:c r="M25" s="30"/>
      <x:c r="N25" s="100" t="str">
        <x:f>IF(B25="","",IF(COUNTA(K25:M25)&lt;3,"",IF(OR(NOT(ISNUMBER(K25)),NOT(ISNUMBER(L25)),NOT(ISNUMBER(M25)),K25&lt;1,K25&gt;5,L25&lt;1,L25&gt;5,M25&lt;1,M25&gt;5),"Invalid input",ROUND((K25*0.4)+(L25*0.3)+(M25*0.3),1))))</x:f>
      </x:c>
      <x:c r="O25" s="100" t="str">
        <x:f>IF(N25="","",IF(NOT(ISNUMBER(N25)),"Invalid input",IF(N25&gt;=4,"Critical",IF(N25&gt;=3,"High",IF(N25&gt;=2,"Medium","Low")))))</x:f>
      </x:c>
    </x:row>
    <x:row r="26">
      <x:c r="A26" s="82" t="str">
        <x:f>IF(B26="","",ROW()-5)</x:f>
      </x:c>
      <x:c r="B26" s="30"/>
      <x:c r="C26" s="30"/>
      <x:c r="D26" s="30"/>
      <x:c r="E26" s="30"/>
      <x:c r="F26" s="30"/>
      <x:c r="G26" s="30"/>
      <x:c r="H26" s="30"/>
      <x:c r="I26" s="30"/>
      <x:c r="J26" s="30"/>
      <x:c r="K26" s="30"/>
      <x:c r="L26" s="30"/>
      <x:c r="M26" s="30"/>
      <x:c r="N26" s="100" t="str">
        <x:f>IF(B26="","",IF(COUNTA(K26:M26)&lt;3,"",IF(OR(NOT(ISNUMBER(K26)),NOT(ISNUMBER(L26)),NOT(ISNUMBER(M26)),K26&lt;1,K26&gt;5,L26&lt;1,L26&gt;5,M26&lt;1,M26&gt;5),"Invalid input",ROUND((K26*0.4)+(L26*0.3)+(M26*0.3),1))))</x:f>
      </x:c>
      <x:c r="O26" s="100" t="str">
        <x:f>IF(N26="","",IF(NOT(ISNUMBER(N26)),"Invalid input",IF(N26&gt;=4,"Critical",IF(N26&gt;=3,"High",IF(N26&gt;=2,"Medium","Low")))))</x:f>
      </x:c>
    </x:row>
    <x:row r="27">
      <x:c r="A27" s="82" t="str">
        <x:f>IF(B27="","",ROW()-5)</x:f>
      </x:c>
      <x:c r="B27" s="30"/>
      <x:c r="C27" s="30"/>
      <x:c r="D27" s="30"/>
      <x:c r="E27" s="30"/>
      <x:c r="F27" s="30"/>
      <x:c r="G27" s="30"/>
      <x:c r="H27" s="30"/>
      <x:c r="I27" s="30"/>
      <x:c r="J27" s="30"/>
      <x:c r="K27" s="30"/>
      <x:c r="L27" s="30"/>
      <x:c r="M27" s="30"/>
      <x:c r="N27" s="100" t="str">
        <x:f>IF(B27="","",IF(COUNTA(K27:M27)&lt;3,"",IF(OR(NOT(ISNUMBER(K27)),NOT(ISNUMBER(L27)),NOT(ISNUMBER(M27)),K27&lt;1,K27&gt;5,L27&lt;1,L27&gt;5,M27&lt;1,M27&gt;5),"Invalid input",ROUND((K27*0.4)+(L27*0.3)+(M27*0.3),1))))</x:f>
      </x:c>
      <x:c r="O27" s="100" t="str">
        <x:f>IF(N27="","",IF(NOT(ISNUMBER(N27)),"Invalid input",IF(N27&gt;=4,"Critical",IF(N27&gt;=3,"High",IF(N27&gt;=2,"Medium","Low")))))</x:f>
      </x:c>
    </x:row>
    <x:row r="28">
      <x:c r="A28" s="82" t="str">
        <x:f>IF(B28="","",ROW()-5)</x:f>
      </x:c>
      <x:c r="B28" s="30"/>
      <x:c r="C28" s="30"/>
      <x:c r="D28" s="30"/>
      <x:c r="E28" s="30"/>
      <x:c r="F28" s="30"/>
      <x:c r="G28" s="30"/>
      <x:c r="H28" s="30"/>
      <x:c r="I28" s="30"/>
      <x:c r="J28" s="30"/>
      <x:c r="K28" s="30"/>
      <x:c r="L28" s="30"/>
      <x:c r="M28" s="30"/>
      <x:c r="N28" s="100" t="str">
        <x:f>IF(B28="","",IF(COUNTA(K28:M28)&lt;3,"",IF(OR(NOT(ISNUMBER(K28)),NOT(ISNUMBER(L28)),NOT(ISNUMBER(M28)),K28&lt;1,K28&gt;5,L28&lt;1,L28&gt;5,M28&lt;1,M28&gt;5),"Invalid input",ROUND((K28*0.4)+(L28*0.3)+(M28*0.3),1))))</x:f>
      </x:c>
      <x:c r="O28" s="100" t="str">
        <x:f>IF(N28="","",IF(NOT(ISNUMBER(N28)),"Invalid input",IF(N28&gt;=4,"Critical",IF(N28&gt;=3,"High",IF(N28&gt;=2,"Medium","Low")))))</x:f>
      </x:c>
    </x:row>
    <x:row r="29">
      <x:c r="A29" s="82" t="str">
        <x:f>IF(B29="","",ROW()-5)</x:f>
      </x:c>
      <x:c r="B29" s="30"/>
      <x:c r="C29" s="30"/>
      <x:c r="D29" s="30"/>
      <x:c r="E29" s="30"/>
      <x:c r="F29" s="30"/>
      <x:c r="G29" s="30"/>
      <x:c r="H29" s="30"/>
      <x:c r="I29" s="30"/>
      <x:c r="J29" s="30"/>
      <x:c r="K29" s="30"/>
      <x:c r="L29" s="30"/>
      <x:c r="M29" s="30"/>
      <x:c r="N29" s="100" t="str">
        <x:f>IF(B29="","",IF(COUNTA(K29:M29)&lt;3,"",IF(OR(NOT(ISNUMBER(K29)),NOT(ISNUMBER(L29)),NOT(ISNUMBER(M29)),K29&lt;1,K29&gt;5,L29&lt;1,L29&gt;5,M29&lt;1,M29&gt;5),"Invalid input",ROUND((K29*0.4)+(L29*0.3)+(M29*0.3),1))))</x:f>
      </x:c>
      <x:c r="O29" s="100" t="str">
        <x:f>IF(N29="","",IF(NOT(ISNUMBER(N29)),"Invalid input",IF(N29&gt;=4,"Critical",IF(N29&gt;=3,"High",IF(N29&gt;=2,"Medium","Low")))))</x:f>
      </x:c>
    </x:row>
    <x:row r="30">
      <x:c r="A30" s="82" t="str">
        <x:f>IF(B30="","",ROW()-5)</x:f>
      </x:c>
      <x:c r="B30" s="30"/>
      <x:c r="C30" s="30"/>
      <x:c r="D30" s="30"/>
      <x:c r="E30" s="30"/>
      <x:c r="F30" s="30"/>
      <x:c r="G30" s="30"/>
      <x:c r="H30" s="30"/>
      <x:c r="I30" s="30"/>
      <x:c r="J30" s="30"/>
      <x:c r="K30" s="30"/>
      <x:c r="L30" s="30"/>
      <x:c r="M30" s="30"/>
      <x:c r="N30" s="100" t="str">
        <x:f>IF(B30="","",IF(COUNTA(K30:M30)&lt;3,"",IF(OR(NOT(ISNUMBER(K30)),NOT(ISNUMBER(L30)),NOT(ISNUMBER(M30)),K30&lt;1,K30&gt;5,L30&lt;1,L30&gt;5,M30&lt;1,M30&gt;5),"Invalid input",ROUND((K30*0.4)+(L30*0.3)+(M30*0.3),1))))</x:f>
      </x:c>
      <x:c r="O30" s="100" t="str">
        <x:f>IF(N30="","",IF(NOT(ISNUMBER(N30)),"Invalid input",IF(N30&gt;=4,"Critical",IF(N30&gt;=3,"High",IF(N30&gt;=2,"Medium","Low")))))</x:f>
      </x:c>
    </x:row>
    <x:row r="31">
      <x:c r="A31" s="82" t="str">
        <x:f>IF(B31="","",ROW()-5)</x:f>
      </x:c>
      <x:c r="B31" s="30"/>
      <x:c r="C31" s="30"/>
      <x:c r="D31" s="30"/>
      <x:c r="E31" s="30"/>
      <x:c r="F31" s="30"/>
      <x:c r="G31" s="30"/>
      <x:c r="H31" s="30"/>
      <x:c r="I31" s="30"/>
      <x:c r="J31" s="30"/>
      <x:c r="K31" s="30"/>
      <x:c r="L31" s="30"/>
      <x:c r="M31" s="30"/>
      <x:c r="N31" s="100" t="str">
        <x:f>IF(B31="","",IF(COUNTA(K31:M31)&lt;3,"",IF(OR(NOT(ISNUMBER(K31)),NOT(ISNUMBER(L31)),NOT(ISNUMBER(M31)),K31&lt;1,K31&gt;5,L31&lt;1,L31&gt;5,M31&lt;1,M31&gt;5),"Invalid input",ROUND((K31*0.4)+(L31*0.3)+(M31*0.3),1))))</x:f>
      </x:c>
      <x:c r="O31" s="100" t="str">
        <x:f>IF(N31="","",IF(NOT(ISNUMBER(N31)),"Invalid input",IF(N31&gt;=4,"Critical",IF(N31&gt;=3,"High",IF(N31&gt;=2,"Medium","Low")))))</x:f>
      </x:c>
    </x:row>
    <x:row r="32">
      <x:c r="A32" s="82" t="str">
        <x:f>IF(B32="","",ROW()-5)</x:f>
      </x:c>
      <x:c r="B32" s="30"/>
      <x:c r="C32" s="30"/>
      <x:c r="D32" s="30"/>
      <x:c r="E32" s="30"/>
      <x:c r="F32" s="30"/>
      <x:c r="G32" s="30"/>
      <x:c r="H32" s="30"/>
      <x:c r="I32" s="30"/>
      <x:c r="J32" s="30"/>
      <x:c r="K32" s="30"/>
      <x:c r="L32" s="30"/>
      <x:c r="M32" s="30"/>
      <x:c r="N32" s="100" t="str">
        <x:f>IF(B32="","",IF(COUNTA(K32:M32)&lt;3,"",IF(OR(NOT(ISNUMBER(K32)),NOT(ISNUMBER(L32)),NOT(ISNUMBER(M32)),K32&lt;1,K32&gt;5,L32&lt;1,L32&gt;5,M32&lt;1,M32&gt;5),"Invalid input",ROUND((K32*0.4)+(L32*0.3)+(M32*0.3),1))))</x:f>
      </x:c>
      <x:c r="O32" s="100" t="str">
        <x:f>IF(N32="","",IF(NOT(ISNUMBER(N32)),"Invalid input",IF(N32&gt;=4,"Critical",IF(N32&gt;=3,"High",IF(N32&gt;=2,"Medium","Low")))))</x:f>
      </x:c>
    </x:row>
    <x:row r="33">
      <x:c r="A33" s="82" t="str">
        <x:f>IF(B33="","",ROW()-5)</x:f>
      </x:c>
      <x:c r="B33" s="30"/>
      <x:c r="C33" s="30"/>
      <x:c r="D33" s="30"/>
      <x:c r="E33" s="30"/>
      <x:c r="F33" s="30"/>
      <x:c r="G33" s="30"/>
      <x:c r="H33" s="30"/>
      <x:c r="I33" s="30"/>
      <x:c r="J33" s="30"/>
      <x:c r="K33" s="30"/>
      <x:c r="L33" s="30"/>
      <x:c r="M33" s="30"/>
      <x:c r="N33" s="100" t="str">
        <x:f>IF(B33="","",IF(COUNTA(K33:M33)&lt;3,"",IF(OR(NOT(ISNUMBER(K33)),NOT(ISNUMBER(L33)),NOT(ISNUMBER(M33)),K33&lt;1,K33&gt;5,L33&lt;1,L33&gt;5,M33&lt;1,M33&gt;5),"Invalid input",ROUND((K33*0.4)+(L33*0.3)+(M33*0.3),1))))</x:f>
      </x:c>
      <x:c r="O33" s="100" t="str">
        <x:f>IF(N33="","",IF(NOT(ISNUMBER(N33)),"Invalid input",IF(N33&gt;=4,"Critical",IF(N33&gt;=3,"High",IF(N33&gt;=2,"Medium","Low")))))</x:f>
      </x:c>
    </x:row>
    <x:row r="34">
      <x:c r="A34" s="82" t="str">
        <x:f>IF(B34="","",ROW()-5)</x:f>
      </x:c>
      <x:c r="B34" s="30"/>
      <x:c r="C34" s="30"/>
      <x:c r="D34" s="30"/>
      <x:c r="E34" s="30"/>
      <x:c r="F34" s="30"/>
      <x:c r="G34" s="30"/>
      <x:c r="H34" s="30"/>
      <x:c r="I34" s="30"/>
      <x:c r="J34" s="30"/>
      <x:c r="K34" s="30"/>
      <x:c r="L34" s="30"/>
      <x:c r="M34" s="30"/>
      <x:c r="N34" s="100" t="str">
        <x:f>IF(B34="","",IF(COUNTA(K34:M34)&lt;3,"",IF(OR(NOT(ISNUMBER(K34)),NOT(ISNUMBER(L34)),NOT(ISNUMBER(M34)),K34&lt;1,K34&gt;5,L34&lt;1,L34&gt;5,M34&lt;1,M34&gt;5),"Invalid input",ROUND((K34*0.4)+(L34*0.3)+(M34*0.3),1))))</x:f>
      </x:c>
      <x:c r="O34" s="100" t="str">
        <x:f>IF(N34="","",IF(NOT(ISNUMBER(N34)),"Invalid input",IF(N34&gt;=4,"Critical",IF(N34&gt;=3,"High",IF(N34&gt;=2,"Medium","Low")))))</x:f>
      </x:c>
    </x:row>
    <x:row r="35">
      <x:c r="A35" s="82" t="str">
        <x:f>IF(B35="","",ROW()-5)</x:f>
      </x:c>
      <x:c r="B35" s="30"/>
      <x:c r="C35" s="30"/>
      <x:c r="D35" s="30"/>
      <x:c r="E35" s="30"/>
      <x:c r="F35" s="30"/>
      <x:c r="G35" s="30"/>
      <x:c r="H35" s="30"/>
      <x:c r="I35" s="30"/>
      <x:c r="J35" s="30"/>
      <x:c r="K35" s="30"/>
      <x:c r="L35" s="30"/>
      <x:c r="M35" s="30"/>
      <x:c r="N35" s="100" t="str">
        <x:f>IF(B35="","",IF(COUNTA(K35:M35)&lt;3,"",IF(OR(NOT(ISNUMBER(K35)),NOT(ISNUMBER(L35)),NOT(ISNUMBER(M35)),K35&lt;1,K35&gt;5,L35&lt;1,L35&gt;5,M35&lt;1,M35&gt;5),"Invalid input",ROUND((K35*0.4)+(L35*0.3)+(M35*0.3),1))))</x:f>
      </x:c>
      <x:c r="O35" s="100" t="str">
        <x:f>IF(N35="","",IF(NOT(ISNUMBER(N35)),"Invalid input",IF(N35&gt;=4,"Critical",IF(N35&gt;=3,"High",IF(N35&gt;=2,"Medium","Low")))))</x:f>
      </x:c>
    </x:row>
    <x:row r="36">
      <x:c r="A36" s="82" t="str">
        <x:f>IF(B36="","",ROW()-5)</x:f>
      </x:c>
      <x:c r="B36" s="30"/>
      <x:c r="C36" s="30"/>
      <x:c r="D36" s="30"/>
      <x:c r="E36" s="30"/>
      <x:c r="F36" s="30"/>
      <x:c r="G36" s="30"/>
      <x:c r="H36" s="30"/>
      <x:c r="I36" s="30"/>
      <x:c r="J36" s="30"/>
      <x:c r="K36" s="30"/>
      <x:c r="L36" s="30"/>
      <x:c r="M36" s="30"/>
      <x:c r="N36" s="100" t="str">
        <x:f>IF(B36="","",IF(COUNTA(K36:M36)&lt;3,"",IF(OR(NOT(ISNUMBER(K36)),NOT(ISNUMBER(L36)),NOT(ISNUMBER(M36)),K36&lt;1,K36&gt;5,L36&lt;1,L36&gt;5,M36&lt;1,M36&gt;5),"Invalid input",ROUND((K36*0.4)+(L36*0.3)+(M36*0.3),1))))</x:f>
      </x:c>
      <x:c r="O36" s="100" t="str">
        <x:f>IF(N36="","",IF(NOT(ISNUMBER(N36)),"Invalid input",IF(N36&gt;=4,"Critical",IF(N36&gt;=3,"High",IF(N36&gt;=2,"Medium","Low")))))</x:f>
      </x:c>
    </x:row>
    <x:row r="37">
      <x:c r="A37" s="82" t="str">
        <x:f>IF(B37="","",ROW()-5)</x:f>
      </x:c>
      <x:c r="B37" s="30"/>
      <x:c r="C37" s="30"/>
      <x:c r="D37" s="30"/>
      <x:c r="E37" s="30"/>
      <x:c r="F37" s="30"/>
      <x:c r="G37" s="30"/>
      <x:c r="H37" s="30"/>
      <x:c r="I37" s="30"/>
      <x:c r="J37" s="30"/>
      <x:c r="K37" s="30"/>
      <x:c r="L37" s="30"/>
      <x:c r="M37" s="30"/>
      <x:c r="N37" s="100" t="str">
        <x:f>IF(B37="","",IF(COUNTA(K37:M37)&lt;3,"",IF(OR(NOT(ISNUMBER(K37)),NOT(ISNUMBER(L37)),NOT(ISNUMBER(M37)),K37&lt;1,K37&gt;5,L37&lt;1,L37&gt;5,M37&lt;1,M37&gt;5),"Invalid input",ROUND((K37*0.4)+(L37*0.3)+(M37*0.3),1))))</x:f>
      </x:c>
      <x:c r="O37" s="100" t="str">
        <x:f>IF(N37="","",IF(NOT(ISNUMBER(N37)),"Invalid input",IF(N37&gt;=4,"Critical",IF(N37&gt;=3,"High",IF(N37&gt;=2,"Medium","Low")))))</x:f>
      </x:c>
    </x:row>
    <x:row r="38">
      <x:c r="A38" s="82" t="str">
        <x:f>IF(B38="","",ROW()-5)</x:f>
      </x:c>
      <x:c r="B38" s="30"/>
      <x:c r="C38" s="30"/>
      <x:c r="D38" s="30"/>
      <x:c r="E38" s="30"/>
      <x:c r="F38" s="30"/>
      <x:c r="G38" s="30"/>
      <x:c r="H38" s="30"/>
      <x:c r="I38" s="30"/>
      <x:c r="J38" s="30"/>
      <x:c r="K38" s="30"/>
      <x:c r="L38" s="30"/>
      <x:c r="M38" s="30"/>
      <x:c r="N38" s="100" t="str">
        <x:f>IF(B38="","",IF(COUNTA(K38:M38)&lt;3,"",IF(OR(NOT(ISNUMBER(K38)),NOT(ISNUMBER(L38)),NOT(ISNUMBER(M38)),K38&lt;1,K38&gt;5,L38&lt;1,L38&gt;5,M38&lt;1,M38&gt;5),"Invalid input",ROUND((K38*0.4)+(L38*0.3)+(M38*0.3),1))))</x:f>
      </x:c>
      <x:c r="O38" s="100" t="str">
        <x:f>IF(N38="","",IF(NOT(ISNUMBER(N38)),"Invalid input",IF(N38&gt;=4,"Critical",IF(N38&gt;=3,"High",IF(N38&gt;=2,"Medium","Low")))))</x:f>
      </x:c>
    </x:row>
    <x:row r="39">
      <x:c r="A39" s="82" t="str">
        <x:f>IF(B39="","",ROW()-5)</x:f>
      </x:c>
      <x:c r="B39" s="30"/>
      <x:c r="C39" s="30"/>
      <x:c r="D39" s="30"/>
      <x:c r="E39" s="30"/>
      <x:c r="F39" s="30"/>
      <x:c r="G39" s="30"/>
      <x:c r="H39" s="30"/>
      <x:c r="I39" s="30"/>
      <x:c r="J39" s="30"/>
      <x:c r="K39" s="30"/>
      <x:c r="L39" s="30"/>
      <x:c r="M39" s="30"/>
      <x:c r="N39" s="100" t="str">
        <x:f>IF(B39="","",IF(COUNTA(K39:M39)&lt;3,"",IF(OR(NOT(ISNUMBER(K39)),NOT(ISNUMBER(L39)),NOT(ISNUMBER(M39)),K39&lt;1,K39&gt;5,L39&lt;1,L39&gt;5,M39&lt;1,M39&gt;5),"Invalid input",ROUND((K39*0.4)+(L39*0.3)+(M39*0.3),1))))</x:f>
      </x:c>
      <x:c r="O39" s="100" t="str">
        <x:f>IF(N39="","",IF(NOT(ISNUMBER(N39)),"Invalid input",IF(N39&gt;=4,"Critical",IF(N39&gt;=3,"High",IF(N39&gt;=2,"Medium","Low")))))</x:f>
      </x:c>
    </x:row>
    <x:row r="40">
      <x:c r="A40" s="82" t="str">
        <x:f>IF(B40="","",ROW()-5)</x:f>
      </x:c>
      <x:c r="B40" s="30"/>
      <x:c r="C40" s="30"/>
      <x:c r="D40" s="30"/>
      <x:c r="E40" s="30"/>
      <x:c r="F40" s="30"/>
      <x:c r="G40" s="30"/>
      <x:c r="H40" s="30"/>
      <x:c r="I40" s="30"/>
      <x:c r="J40" s="30"/>
      <x:c r="K40" s="30"/>
      <x:c r="L40" s="30"/>
      <x:c r="M40" s="30"/>
      <x:c r="N40" s="100" t="str">
        <x:f>IF(B40="","",IF(COUNTA(K40:M40)&lt;3,"",IF(OR(NOT(ISNUMBER(K40)),NOT(ISNUMBER(L40)),NOT(ISNUMBER(M40)),K40&lt;1,K40&gt;5,L40&lt;1,L40&gt;5,M40&lt;1,M40&gt;5),"Invalid input",ROUND((K40*0.4)+(L40*0.3)+(M40*0.3),1))))</x:f>
      </x:c>
      <x:c r="O40" s="100" t="str">
        <x:f>IF(N40="","",IF(NOT(ISNUMBER(N40)),"Invalid input",IF(N40&gt;=4,"Critical",IF(N40&gt;=3,"High",IF(N40&gt;=2,"Medium","Low")))))</x:f>
      </x:c>
    </x:row>
    <x:row r="41">
      <x:c r="A41" s="82" t="str">
        <x:f>IF(B41="","",ROW()-5)</x:f>
      </x:c>
      <x:c r="B41" s="30"/>
      <x:c r="C41" s="30"/>
      <x:c r="D41" s="30"/>
      <x:c r="E41" s="30"/>
      <x:c r="F41" s="30"/>
      <x:c r="G41" s="30"/>
      <x:c r="H41" s="30"/>
      <x:c r="I41" s="30"/>
      <x:c r="J41" s="30"/>
      <x:c r="K41" s="30"/>
      <x:c r="L41" s="30"/>
      <x:c r="M41" s="30"/>
      <x:c r="N41" s="100" t="str">
        <x:f>IF(B41="","",IF(COUNTA(K41:M41)&lt;3,"",IF(OR(NOT(ISNUMBER(K41)),NOT(ISNUMBER(L41)),NOT(ISNUMBER(M41)),K41&lt;1,K41&gt;5,L41&lt;1,L41&gt;5,M41&lt;1,M41&gt;5),"Invalid input",ROUND((K41*0.4)+(L41*0.3)+(M41*0.3),1))))</x:f>
      </x:c>
      <x:c r="O41" s="100" t="str">
        <x:f>IF(N41="","",IF(NOT(ISNUMBER(N41)),"Invalid input",IF(N41&gt;=4,"Critical",IF(N41&gt;=3,"High",IF(N41&gt;=2,"Medium","Low")))))</x:f>
      </x:c>
    </x:row>
    <x:row r="42">
      <x:c r="A42" s="82" t="str">
        <x:f>IF(B42="","",ROW()-5)</x:f>
      </x:c>
      <x:c r="B42" s="30"/>
      <x:c r="C42" s="30"/>
      <x:c r="D42" s="30"/>
      <x:c r="E42" s="30"/>
      <x:c r="F42" s="30"/>
      <x:c r="G42" s="30"/>
      <x:c r="H42" s="30"/>
      <x:c r="I42" s="30"/>
      <x:c r="J42" s="30"/>
      <x:c r="K42" s="30"/>
      <x:c r="L42" s="30"/>
      <x:c r="M42" s="30"/>
      <x:c r="N42" s="100" t="str">
        <x:f>IF(B42="","",IF(COUNTA(K42:M42)&lt;3,"",IF(OR(NOT(ISNUMBER(K42)),NOT(ISNUMBER(L42)),NOT(ISNUMBER(M42)),K42&lt;1,K42&gt;5,L42&lt;1,L42&gt;5,M42&lt;1,M42&gt;5),"Invalid input",ROUND((K42*0.4)+(L42*0.3)+(M42*0.3),1))))</x:f>
      </x:c>
      <x:c r="O42" s="100" t="str">
        <x:f>IF(N42="","",IF(NOT(ISNUMBER(N42)),"Invalid input",IF(N42&gt;=4,"Critical",IF(N42&gt;=3,"High",IF(N42&gt;=2,"Medium","Low")))))</x:f>
      </x:c>
    </x:row>
    <x:row r="43">
      <x:c r="A43" s="82" t="str">
        <x:f>IF(B43="","",ROW()-5)</x:f>
      </x:c>
      <x:c r="B43" s="30"/>
      <x:c r="C43" s="30"/>
      <x:c r="D43" s="30"/>
      <x:c r="E43" s="30"/>
      <x:c r="F43" s="30"/>
      <x:c r="G43" s="30"/>
      <x:c r="H43" s="30"/>
      <x:c r="I43" s="30"/>
      <x:c r="J43" s="30"/>
      <x:c r="K43" s="30"/>
      <x:c r="L43" s="30"/>
      <x:c r="M43" s="30"/>
      <x:c r="N43" s="100" t="str">
        <x:f>IF(B43="","",IF(COUNTA(K43:M43)&lt;3,"",IF(OR(NOT(ISNUMBER(K43)),NOT(ISNUMBER(L43)),NOT(ISNUMBER(M43)),K43&lt;1,K43&gt;5,L43&lt;1,L43&gt;5,M43&lt;1,M43&gt;5),"Invalid input",ROUND((K43*0.4)+(L43*0.3)+(M43*0.3),1))))</x:f>
      </x:c>
      <x:c r="O43" s="100" t="str">
        <x:f>IF(N43="","",IF(NOT(ISNUMBER(N43)),"Invalid input",IF(N43&gt;=4,"Critical",IF(N43&gt;=3,"High",IF(N43&gt;=2,"Medium","Low")))))</x:f>
      </x:c>
    </x:row>
    <x:row r="44">
      <x:c r="A44" s="82" t="str">
        <x:f>IF(B44="","",ROW()-5)</x:f>
      </x:c>
      <x:c r="B44" s="30"/>
      <x:c r="C44" s="30"/>
      <x:c r="D44" s="30"/>
      <x:c r="E44" s="30"/>
      <x:c r="F44" s="30"/>
      <x:c r="G44" s="30"/>
      <x:c r="H44" s="30"/>
      <x:c r="I44" s="30"/>
      <x:c r="J44" s="30"/>
      <x:c r="K44" s="30"/>
      <x:c r="L44" s="30"/>
      <x:c r="M44" s="30"/>
      <x:c r="N44" s="100" t="str">
        <x:f>IF(B44="","",IF(COUNTA(K44:M44)&lt;3,"",IF(OR(NOT(ISNUMBER(K44)),NOT(ISNUMBER(L44)),NOT(ISNUMBER(M44)),K44&lt;1,K44&gt;5,L44&lt;1,L44&gt;5,M44&lt;1,M44&gt;5),"Invalid input",ROUND((K44*0.4)+(L44*0.3)+(M44*0.3),1))))</x:f>
      </x:c>
      <x:c r="O44" s="100" t="str">
        <x:f>IF(N44="","",IF(NOT(ISNUMBER(N44)),"Invalid input",IF(N44&gt;=4,"Critical",IF(N44&gt;=3,"High",IF(N44&gt;=2,"Medium","Low")))))</x:f>
      </x:c>
    </x:row>
    <x:row r="45">
      <x:c r="A45" s="82" t="str">
        <x:f>IF(B45="","",ROW()-5)</x:f>
      </x:c>
      <x:c r="B45" s="30"/>
      <x:c r="C45" s="30"/>
      <x:c r="D45" s="30"/>
      <x:c r="E45" s="30"/>
      <x:c r="F45" s="30"/>
      <x:c r="G45" s="30"/>
      <x:c r="H45" s="30"/>
      <x:c r="I45" s="30"/>
      <x:c r="J45" s="30"/>
      <x:c r="K45" s="30"/>
      <x:c r="L45" s="30"/>
      <x:c r="M45" s="30"/>
      <x:c r="N45" s="100" t="str">
        <x:f>IF(B45="","",IF(COUNTA(K45:M45)&lt;3,"",IF(OR(NOT(ISNUMBER(K45)),NOT(ISNUMBER(L45)),NOT(ISNUMBER(M45)),K45&lt;1,K45&gt;5,L45&lt;1,L45&gt;5,M45&lt;1,M45&gt;5),"Invalid input",ROUND((K45*0.4)+(L45*0.3)+(M45*0.3),1))))</x:f>
      </x:c>
      <x:c r="O45" s="100" t="str">
        <x:f>IF(N45="","",IF(NOT(ISNUMBER(N45)),"Invalid input",IF(N45&gt;=4,"Critical",IF(N45&gt;=3,"High",IF(N45&gt;=2,"Medium","Low")))))</x:f>
      </x:c>
    </x:row>
    <x:row r="46">
      <x:c r="A46" s="82" t="str">
        <x:f>IF(B46="","",ROW()-5)</x:f>
      </x:c>
      <x:c r="B46" s="30"/>
      <x:c r="C46" s="30"/>
      <x:c r="D46" s="30"/>
      <x:c r="E46" s="30"/>
      <x:c r="F46" s="30"/>
      <x:c r="G46" s="30"/>
      <x:c r="H46" s="30"/>
      <x:c r="I46" s="30"/>
      <x:c r="J46" s="30"/>
      <x:c r="K46" s="30"/>
      <x:c r="L46" s="30"/>
      <x:c r="M46" s="30"/>
      <x:c r="N46" s="100" t="str">
        <x:f>IF(B46="","",IF(COUNTA(K46:M46)&lt;3,"",IF(OR(NOT(ISNUMBER(K46)),NOT(ISNUMBER(L46)),NOT(ISNUMBER(M46)),K46&lt;1,K46&gt;5,L46&lt;1,L46&gt;5,M46&lt;1,M46&gt;5),"Invalid input",ROUND((K46*0.4)+(L46*0.3)+(M46*0.3),1))))</x:f>
      </x:c>
      <x:c r="O46" s="100" t="str">
        <x:f>IF(N46="","",IF(NOT(ISNUMBER(N46)),"Invalid input",IF(N46&gt;=4,"Critical",IF(N46&gt;=3,"High",IF(N46&gt;=2,"Medium","Low")))))</x:f>
      </x:c>
    </x:row>
    <x:row r="47">
      <x:c r="A47" s="82" t="str">
        <x:f>IF(B47="","",ROW()-5)</x:f>
      </x:c>
      <x:c r="B47" s="30"/>
      <x:c r="C47" s="30"/>
      <x:c r="D47" s="30"/>
      <x:c r="E47" s="30"/>
      <x:c r="F47" s="30"/>
      <x:c r="G47" s="30"/>
      <x:c r="H47" s="30"/>
      <x:c r="I47" s="30"/>
      <x:c r="J47" s="30"/>
      <x:c r="K47" s="30"/>
      <x:c r="L47" s="30"/>
      <x:c r="M47" s="30"/>
      <x:c r="N47" s="100" t="str">
        <x:f>IF(B47="","",IF(COUNTA(K47:M47)&lt;3,"",IF(OR(NOT(ISNUMBER(K47)),NOT(ISNUMBER(L47)),NOT(ISNUMBER(M47)),K47&lt;1,K47&gt;5,L47&lt;1,L47&gt;5,M47&lt;1,M47&gt;5),"Invalid input",ROUND((K47*0.4)+(L47*0.3)+(M47*0.3),1))))</x:f>
      </x:c>
      <x:c r="O47" s="100" t="str">
        <x:f>IF(N47="","",IF(NOT(ISNUMBER(N47)),"Invalid input",IF(N47&gt;=4,"Critical",IF(N47&gt;=3,"High",IF(N47&gt;=2,"Medium","Low")))))</x:f>
      </x:c>
    </x:row>
    <x:row r="48">
      <x:c r="A48" s="82" t="str">
        <x:f>IF(B48="","",ROW()-5)</x:f>
      </x:c>
      <x:c r="B48" s="30"/>
      <x:c r="C48" s="30"/>
      <x:c r="D48" s="30"/>
      <x:c r="E48" s="30"/>
      <x:c r="F48" s="30"/>
      <x:c r="G48" s="30"/>
      <x:c r="H48" s="30"/>
      <x:c r="I48" s="30"/>
      <x:c r="J48" s="30"/>
      <x:c r="K48" s="30"/>
      <x:c r="L48" s="30"/>
      <x:c r="M48" s="30"/>
      <x:c r="N48" s="100" t="str">
        <x:f>IF(B48="","",IF(COUNTA(K48:M48)&lt;3,"",IF(OR(NOT(ISNUMBER(K48)),NOT(ISNUMBER(L48)),NOT(ISNUMBER(M48)),K48&lt;1,K48&gt;5,L48&lt;1,L48&gt;5,M48&lt;1,M48&gt;5),"Invalid input",ROUND((K48*0.4)+(L48*0.3)+(M48*0.3),1))))</x:f>
      </x:c>
      <x:c r="O48" s="100" t="str">
        <x:f>IF(N48="","",IF(NOT(ISNUMBER(N48)),"Invalid input",IF(N48&gt;=4,"Critical",IF(N48&gt;=3,"High",IF(N48&gt;=2,"Medium","Low")))))</x:f>
      </x:c>
    </x:row>
    <x:row r="49">
      <x:c r="A49" s="82" t="str">
        <x:f>IF(B49="","",ROW()-5)</x:f>
      </x:c>
      <x:c r="B49" s="30"/>
      <x:c r="C49" s="30"/>
      <x:c r="D49" s="30"/>
      <x:c r="E49" s="30"/>
      <x:c r="F49" s="30"/>
      <x:c r="G49" s="30"/>
      <x:c r="H49" s="30"/>
      <x:c r="I49" s="30"/>
      <x:c r="J49" s="30"/>
      <x:c r="K49" s="30"/>
      <x:c r="L49" s="30"/>
      <x:c r="M49" s="30"/>
      <x:c r="N49" s="100" t="str">
        <x:f>IF(B49="","",IF(COUNTA(K49:M49)&lt;3,"",IF(OR(NOT(ISNUMBER(K49)),NOT(ISNUMBER(L49)),NOT(ISNUMBER(M49)),K49&lt;1,K49&gt;5,L49&lt;1,L49&gt;5,M49&lt;1,M49&gt;5),"Invalid input",ROUND((K49*0.4)+(L49*0.3)+(M49*0.3),1))))</x:f>
      </x:c>
      <x:c r="O49" s="100" t="str">
        <x:f>IF(N49="","",IF(NOT(ISNUMBER(N49)),"Invalid input",IF(N49&gt;=4,"Critical",IF(N49&gt;=3,"High",IF(N49&gt;=2,"Medium","Low")))))</x:f>
      </x:c>
    </x:row>
    <x:row r="50">
      <x:c r="A50" s="82" t="str">
        <x:f>IF(B50="","",ROW()-5)</x:f>
      </x:c>
      <x:c r="B50" s="30"/>
      <x:c r="C50" s="30"/>
      <x:c r="D50" s="30"/>
      <x:c r="E50" s="30"/>
      <x:c r="F50" s="30"/>
      <x:c r="G50" s="30"/>
      <x:c r="H50" s="30"/>
      <x:c r="I50" s="30"/>
      <x:c r="J50" s="30"/>
      <x:c r="K50" s="30"/>
      <x:c r="L50" s="30"/>
      <x:c r="M50" s="30"/>
      <x:c r="N50" s="100" t="str">
        <x:f>IF(B50="","",IF(COUNTA(K50:M50)&lt;3,"",IF(OR(NOT(ISNUMBER(K50)),NOT(ISNUMBER(L50)),NOT(ISNUMBER(M50)),K50&lt;1,K50&gt;5,L50&lt;1,L50&gt;5,M50&lt;1,M50&gt;5),"Invalid input",ROUND((K50*0.4)+(L50*0.3)+(M50*0.3),1))))</x:f>
      </x:c>
      <x:c r="O50" s="100" t="str">
        <x:f>IF(N50="","",IF(NOT(ISNUMBER(N50)),"Invalid input",IF(N50&gt;=4,"Critical",IF(N50&gt;=3,"High",IF(N50&gt;=2,"Medium","Low")))))</x:f>
      </x:c>
    </x:row>
    <x:row r="51">
      <x:c r="A51" s="82" t="str">
        <x:f>IF(B51="","",ROW()-5)</x:f>
      </x:c>
      <x:c r="B51" s="30"/>
      <x:c r="C51" s="30"/>
      <x:c r="D51" s="30"/>
      <x:c r="E51" s="30"/>
      <x:c r="F51" s="30"/>
      <x:c r="G51" s="30"/>
      <x:c r="H51" s="30"/>
      <x:c r="I51" s="30"/>
      <x:c r="J51" s="30"/>
      <x:c r="K51" s="30"/>
      <x:c r="L51" s="30"/>
      <x:c r="M51" s="30"/>
      <x:c r="N51" s="100" t="str">
        <x:f>IF(B51="","",IF(COUNTA(K51:M51)&lt;3,"",IF(OR(NOT(ISNUMBER(K51)),NOT(ISNUMBER(L51)),NOT(ISNUMBER(M51)),K51&lt;1,K51&gt;5,L51&lt;1,L51&gt;5,M51&lt;1,M51&gt;5),"Invalid input",ROUND((K51*0.4)+(L51*0.3)+(M51*0.3),1))))</x:f>
      </x:c>
      <x:c r="O51" s="100" t="str">
        <x:f>IF(N51="","",IF(NOT(ISNUMBER(N51)),"Invalid input",IF(N51&gt;=4,"Critical",IF(N51&gt;=3,"High",IF(N51&gt;=2,"Medium","Low")))))</x:f>
      </x:c>
    </x:row>
    <x:row r="52">
      <x:c r="A52" s="82" t="str">
        <x:f>IF(B52="","",ROW()-5)</x:f>
      </x:c>
      <x:c r="B52" s="30"/>
      <x:c r="C52" s="30"/>
      <x:c r="D52" s="30"/>
      <x:c r="E52" s="30"/>
      <x:c r="F52" s="30"/>
      <x:c r="G52" s="30"/>
      <x:c r="H52" s="30"/>
      <x:c r="I52" s="30"/>
      <x:c r="J52" s="30"/>
      <x:c r="K52" s="30"/>
      <x:c r="L52" s="30"/>
      <x:c r="M52" s="30"/>
      <x:c r="N52" s="100" t="str">
        <x:f>IF(B52="","",IF(COUNTA(K52:M52)&lt;3,"",IF(OR(NOT(ISNUMBER(K52)),NOT(ISNUMBER(L52)),NOT(ISNUMBER(M52)),K52&lt;1,K52&gt;5,L52&lt;1,L52&gt;5,M52&lt;1,M52&gt;5),"Invalid input",ROUND((K52*0.4)+(L52*0.3)+(M52*0.3),1))))</x:f>
      </x:c>
      <x:c r="O52" s="100" t="str">
        <x:f>IF(N52="","",IF(NOT(ISNUMBER(N52)),"Invalid input",IF(N52&gt;=4,"Critical",IF(N52&gt;=3,"High",IF(N52&gt;=2,"Medium","Low")))))</x:f>
      </x:c>
    </x:row>
    <x:row r="53">
      <x:c r="A53" s="82" t="str">
        <x:f>IF(B53="","",ROW()-5)</x:f>
      </x:c>
      <x:c r="B53" s="30"/>
      <x:c r="C53" s="30"/>
      <x:c r="D53" s="30"/>
      <x:c r="E53" s="30"/>
      <x:c r="F53" s="30"/>
      <x:c r="G53" s="30"/>
      <x:c r="H53" s="30"/>
      <x:c r="I53" s="30"/>
      <x:c r="J53" s="30"/>
      <x:c r="K53" s="30"/>
      <x:c r="L53" s="30"/>
      <x:c r="M53" s="30"/>
      <x:c r="N53" s="100" t="str">
        <x:f>IF(B53="","",IF(COUNTA(K53:M53)&lt;3,"",IF(OR(NOT(ISNUMBER(K53)),NOT(ISNUMBER(L53)),NOT(ISNUMBER(M53)),K53&lt;1,K53&gt;5,L53&lt;1,L53&gt;5,M53&lt;1,M53&gt;5),"Invalid input",ROUND((K53*0.4)+(L53*0.3)+(M53*0.3),1))))</x:f>
      </x:c>
      <x:c r="O53" s="100" t="str">
        <x:f>IF(N53="","",IF(NOT(ISNUMBER(N53)),"Invalid input",IF(N53&gt;=4,"Critical",IF(N53&gt;=3,"High",IF(N53&gt;=2,"Medium","Low")))))</x:f>
      </x:c>
    </x:row>
    <x:row r="54">
      <x:c r="A54" s="82" t="str">
        <x:f>IF(B54="","",ROW()-5)</x:f>
      </x:c>
      <x:c r="B54" s="30"/>
      <x:c r="C54" s="30"/>
      <x:c r="D54" s="30"/>
      <x:c r="E54" s="30"/>
      <x:c r="F54" s="30"/>
      <x:c r="G54" s="30"/>
      <x:c r="H54" s="30"/>
      <x:c r="I54" s="30"/>
      <x:c r="J54" s="30"/>
      <x:c r="K54" s="30"/>
      <x:c r="L54" s="30"/>
      <x:c r="M54" s="30"/>
      <x:c r="N54" s="100" t="str">
        <x:f>IF(B54="","",IF(COUNTA(K54:M54)&lt;3,"",IF(OR(NOT(ISNUMBER(K54)),NOT(ISNUMBER(L54)),NOT(ISNUMBER(M54)),K54&lt;1,K54&gt;5,L54&lt;1,L54&gt;5,M54&lt;1,M54&gt;5),"Invalid input",ROUND((K54*0.4)+(L54*0.3)+(M54*0.3),1))))</x:f>
      </x:c>
      <x:c r="O54" s="100" t="str">
        <x:f>IF(N54="","",IF(NOT(ISNUMBER(N54)),"Invalid input",IF(N54&gt;=4,"Critical",IF(N54&gt;=3,"High",IF(N54&gt;=2,"Medium","Low")))))</x:f>
      </x:c>
    </x:row>
    <x:row r="55">
      <x:c r="A55" s="82" t="str">
        <x:f>IF(B55="","",ROW()-5)</x:f>
      </x:c>
      <x:c r="B55" s="30"/>
      <x:c r="C55" s="30"/>
      <x:c r="D55" s="30"/>
      <x:c r="E55" s="30"/>
      <x:c r="F55" s="30"/>
      <x:c r="G55" s="30"/>
      <x:c r="H55" s="30"/>
      <x:c r="I55" s="30"/>
      <x:c r="J55" s="30"/>
      <x:c r="K55" s="30"/>
      <x:c r="L55" s="30"/>
      <x:c r="M55" s="30"/>
      <x:c r="N55" s="100" t="str">
        <x:f>IF(B55="","",IF(COUNTA(K55:M55)&lt;3,"",IF(OR(NOT(ISNUMBER(K55)),NOT(ISNUMBER(L55)),NOT(ISNUMBER(M55)),K55&lt;1,K55&gt;5,L55&lt;1,L55&gt;5,M55&lt;1,M55&gt;5),"Invalid input",ROUND((K55*0.4)+(L55*0.3)+(M55*0.3),1))))</x:f>
      </x:c>
      <x:c r="O55" s="100" t="str">
        <x:f>IF(N55="","",IF(NOT(ISNUMBER(N55)),"Invalid input",IF(N55&gt;=4,"Critical",IF(N55&gt;=3,"High",IF(N55&gt;=2,"Medium","Low")))))</x:f>
      </x:c>
    </x:row>
    <x:row r="56">
      <x:c r="A56" s="82" t="str">
        <x:f>IF(B56="","",ROW()-5)</x:f>
      </x:c>
      <x:c r="B56" s="30"/>
      <x:c r="C56" s="30"/>
      <x:c r="D56" s="30"/>
      <x:c r="E56" s="30"/>
      <x:c r="F56" s="30"/>
      <x:c r="G56" s="30"/>
      <x:c r="H56" s="30"/>
      <x:c r="I56" s="30"/>
      <x:c r="J56" s="30"/>
      <x:c r="K56" s="30"/>
      <x:c r="L56" s="30"/>
      <x:c r="M56" s="30"/>
      <x:c r="N56" s="100" t="str">
        <x:f>IF(B56="","",IF(COUNTA(K56:M56)&lt;3,"",IF(OR(NOT(ISNUMBER(K56)),NOT(ISNUMBER(L56)),NOT(ISNUMBER(M56)),K56&lt;1,K56&gt;5,L56&lt;1,L56&gt;5,M56&lt;1,M56&gt;5),"Invalid input",ROUND((K56*0.4)+(L56*0.3)+(M56*0.3),1))))</x:f>
      </x:c>
      <x:c r="O56" s="100" t="str">
        <x:f>IF(N56="","",IF(NOT(ISNUMBER(N56)),"Invalid input",IF(N56&gt;=4,"Critical",IF(N56&gt;=3,"High",IF(N56&gt;=2,"Medium","Low")))))</x:f>
      </x:c>
    </x:row>
    <x:row r="57">
      <x:c r="A57" s="82" t="str">
        <x:f>IF(B57="","",ROW()-5)</x:f>
      </x:c>
      <x:c r="B57" s="30"/>
      <x:c r="C57" s="30"/>
      <x:c r="D57" s="30"/>
      <x:c r="E57" s="30"/>
      <x:c r="F57" s="30"/>
      <x:c r="G57" s="30"/>
      <x:c r="H57" s="30"/>
      <x:c r="I57" s="30"/>
      <x:c r="J57" s="30"/>
      <x:c r="K57" s="30"/>
      <x:c r="L57" s="30"/>
      <x:c r="M57" s="30"/>
      <x:c r="N57" s="100" t="str">
        <x:f>IF(B57="","",IF(COUNTA(K57:M57)&lt;3,"",IF(OR(NOT(ISNUMBER(K57)),NOT(ISNUMBER(L57)),NOT(ISNUMBER(M57)),K57&lt;1,K57&gt;5,L57&lt;1,L57&gt;5,M57&lt;1,M57&gt;5),"Invalid input",ROUND((K57*0.4)+(L57*0.3)+(M57*0.3),1))))</x:f>
      </x:c>
      <x:c r="O57" s="100" t="str">
        <x:f>IF(N57="","",IF(NOT(ISNUMBER(N57)),"Invalid input",IF(N57&gt;=4,"Critical",IF(N57&gt;=3,"High",IF(N57&gt;=2,"Medium","Low")))))</x:f>
      </x:c>
    </x:row>
    <x:row r="58">
      <x:c r="A58" s="82" t="str">
        <x:f>IF(B58="","",ROW()-5)</x:f>
      </x:c>
      <x:c r="B58" s="30"/>
      <x:c r="C58" s="30"/>
      <x:c r="D58" s="30"/>
      <x:c r="E58" s="30"/>
      <x:c r="F58" s="30"/>
      <x:c r="G58" s="30"/>
      <x:c r="H58" s="30"/>
      <x:c r="I58" s="30"/>
      <x:c r="J58" s="30"/>
      <x:c r="K58" s="30"/>
      <x:c r="L58" s="30"/>
      <x:c r="M58" s="30"/>
      <x:c r="N58" s="100" t="str">
        <x:f>IF(B58="","",IF(COUNTA(K58:M58)&lt;3,"",IF(OR(NOT(ISNUMBER(K58)),NOT(ISNUMBER(L58)),NOT(ISNUMBER(M58)),K58&lt;1,K58&gt;5,L58&lt;1,L58&gt;5,M58&lt;1,M58&gt;5),"Invalid input",ROUND((K58*0.4)+(L58*0.3)+(M58*0.3),1))))</x:f>
      </x:c>
      <x:c r="O58" s="100" t="str">
        <x:f>IF(N58="","",IF(NOT(ISNUMBER(N58)),"Invalid input",IF(N58&gt;=4,"Critical",IF(N58&gt;=3,"High",IF(N58&gt;=2,"Medium","Low")))))</x:f>
      </x:c>
    </x:row>
    <x:row r="59">
      <x:c r="A59" s="82" t="str">
        <x:f>IF(B59="","",ROW()-5)</x:f>
      </x:c>
      <x:c r="B59" s="30"/>
      <x:c r="C59" s="30"/>
      <x:c r="D59" s="30"/>
      <x:c r="E59" s="30"/>
      <x:c r="F59" s="30"/>
      <x:c r="G59" s="30"/>
      <x:c r="H59" s="30"/>
      <x:c r="I59" s="30"/>
      <x:c r="J59" s="30"/>
      <x:c r="K59" s="30"/>
      <x:c r="L59" s="30"/>
      <x:c r="M59" s="30"/>
      <x:c r="N59" s="100" t="str">
        <x:f>IF(B59="","",IF(COUNTA(K59:M59)&lt;3,"",IF(OR(NOT(ISNUMBER(K59)),NOT(ISNUMBER(L59)),NOT(ISNUMBER(M59)),K59&lt;1,K59&gt;5,L59&lt;1,L59&gt;5,M59&lt;1,M59&gt;5),"Invalid input",ROUND((K59*0.4)+(L59*0.3)+(M59*0.3),1))))</x:f>
      </x:c>
      <x:c r="O59" s="100" t="str">
        <x:f>IF(N59="","",IF(NOT(ISNUMBER(N59)),"Invalid input",IF(N59&gt;=4,"Critical",IF(N59&gt;=3,"High",IF(N59&gt;=2,"Medium","Low")))))</x:f>
      </x:c>
    </x:row>
    <x:row r="60">
      <x:c r="A60" s="82" t="str">
        <x:f>IF(B60="","",ROW()-5)</x:f>
      </x:c>
      <x:c r="B60" s="30"/>
      <x:c r="C60" s="30"/>
      <x:c r="D60" s="30"/>
      <x:c r="E60" s="30"/>
      <x:c r="F60" s="30"/>
      <x:c r="G60" s="30"/>
      <x:c r="H60" s="30"/>
      <x:c r="I60" s="30"/>
      <x:c r="J60" s="30"/>
      <x:c r="K60" s="30"/>
      <x:c r="L60" s="30"/>
      <x:c r="M60" s="30"/>
      <x:c r="N60" s="100" t="str">
        <x:f>IF(B60="","",IF(COUNTA(K60:M60)&lt;3,"",IF(OR(NOT(ISNUMBER(K60)),NOT(ISNUMBER(L60)),NOT(ISNUMBER(M60)),K60&lt;1,K60&gt;5,L60&lt;1,L60&gt;5,M60&lt;1,M60&gt;5),"Invalid input",ROUND((K60*0.4)+(L60*0.3)+(M60*0.3),1))))</x:f>
      </x:c>
      <x:c r="O60" s="100" t="str">
        <x:f>IF(N60="","",IF(NOT(ISNUMBER(N60)),"Invalid input",IF(N60&gt;=4,"Critical",IF(N60&gt;=3,"High",IF(N60&gt;=2,"Medium","Low")))))</x:f>
      </x:c>
    </x:row>
    <x:row r="61">
      <x:c r="A61" s="82" t="str">
        <x:f>IF(B61="","",ROW()-5)</x:f>
      </x:c>
      <x:c r="B61" s="30"/>
      <x:c r="C61" s="30"/>
      <x:c r="D61" s="30"/>
      <x:c r="E61" s="30"/>
      <x:c r="F61" s="30"/>
      <x:c r="G61" s="30"/>
      <x:c r="H61" s="30"/>
      <x:c r="I61" s="30"/>
      <x:c r="J61" s="30"/>
      <x:c r="K61" s="30"/>
      <x:c r="L61" s="30"/>
      <x:c r="M61" s="30"/>
      <x:c r="N61" s="100" t="str">
        <x:f>IF(B61="","",IF(COUNTA(K61:M61)&lt;3,"",IF(OR(NOT(ISNUMBER(K61)),NOT(ISNUMBER(L61)),NOT(ISNUMBER(M61)),K61&lt;1,K61&gt;5,L61&lt;1,L61&gt;5,M61&lt;1,M61&gt;5),"Invalid input",ROUND((K61*0.4)+(L61*0.3)+(M61*0.3),1))))</x:f>
      </x:c>
      <x:c r="O61" s="100" t="str">
        <x:f>IF(N61="","",IF(NOT(ISNUMBER(N61)),"Invalid input",IF(N61&gt;=4,"Critical",IF(N61&gt;=3,"High",IF(N61&gt;=2,"Medium","Low")))))</x:f>
      </x:c>
    </x:row>
    <x:row r="62">
      <x:c r="A62" s="82" t="str">
        <x:f>IF(B62="","",ROW()-5)</x:f>
      </x:c>
      <x:c r="B62" s="30"/>
      <x:c r="C62" s="30"/>
      <x:c r="D62" s="30"/>
      <x:c r="E62" s="30"/>
      <x:c r="F62" s="30"/>
      <x:c r="G62" s="30"/>
      <x:c r="H62" s="30"/>
      <x:c r="I62" s="30"/>
      <x:c r="J62" s="30"/>
      <x:c r="K62" s="30"/>
      <x:c r="L62" s="30"/>
      <x:c r="M62" s="30"/>
      <x:c r="N62" s="100" t="str">
        <x:f>IF(B62="","",IF(COUNTA(K62:M62)&lt;3,"",IF(OR(NOT(ISNUMBER(K62)),NOT(ISNUMBER(L62)),NOT(ISNUMBER(M62)),K62&lt;1,K62&gt;5,L62&lt;1,L62&gt;5,M62&lt;1,M62&gt;5),"Invalid input",ROUND((K62*0.4)+(L62*0.3)+(M62*0.3),1))))</x:f>
      </x:c>
      <x:c r="O62" s="100" t="str">
        <x:f>IF(N62="","",IF(NOT(ISNUMBER(N62)),"Invalid input",IF(N62&gt;=4,"Critical",IF(N62&gt;=3,"High",IF(N62&gt;=2,"Medium","Low")))))</x:f>
      </x:c>
    </x:row>
    <x:row r="63">
      <x:c r="A63" s="82" t="str">
        <x:f>IF(B63="","",ROW()-5)</x:f>
      </x:c>
      <x:c r="B63" s="30"/>
      <x:c r="C63" s="30"/>
      <x:c r="D63" s="30"/>
      <x:c r="E63" s="30"/>
      <x:c r="F63" s="30"/>
      <x:c r="G63" s="30"/>
      <x:c r="H63" s="30"/>
      <x:c r="I63" s="30"/>
      <x:c r="J63" s="30"/>
      <x:c r="K63" s="30"/>
      <x:c r="L63" s="30"/>
      <x:c r="M63" s="30"/>
      <x:c r="N63" s="100" t="str">
        <x:f>IF(B63="","",IF(COUNTA(K63:M63)&lt;3,"",IF(OR(NOT(ISNUMBER(K63)),NOT(ISNUMBER(L63)),NOT(ISNUMBER(M63)),K63&lt;1,K63&gt;5,L63&lt;1,L63&gt;5,M63&lt;1,M63&gt;5),"Invalid input",ROUND((K63*0.4)+(L63*0.3)+(M63*0.3),1))))</x:f>
      </x:c>
      <x:c r="O63" s="100" t="str">
        <x:f>IF(N63="","",IF(NOT(ISNUMBER(N63)),"Invalid input",IF(N63&gt;=4,"Critical",IF(N63&gt;=3,"High",IF(N63&gt;=2,"Medium","Low")))))</x:f>
      </x:c>
    </x:row>
    <x:row r="64">
      <x:c r="A64" s="82" t="str">
        <x:f>IF(B64="","",ROW()-5)</x:f>
      </x:c>
      <x:c r="B64" s="30"/>
      <x:c r="C64" s="30"/>
      <x:c r="D64" s="30"/>
      <x:c r="E64" s="30"/>
      <x:c r="F64" s="30"/>
      <x:c r="G64" s="30"/>
      <x:c r="H64" s="30"/>
      <x:c r="I64" s="30"/>
      <x:c r="J64" s="30"/>
      <x:c r="K64" s="30"/>
      <x:c r="L64" s="30"/>
      <x:c r="M64" s="30"/>
      <x:c r="N64" s="100" t="str">
        <x:f>IF(B64="","",IF(COUNTA(K64:M64)&lt;3,"",IF(OR(NOT(ISNUMBER(K64)),NOT(ISNUMBER(L64)),NOT(ISNUMBER(M64)),K64&lt;1,K64&gt;5,L64&lt;1,L64&gt;5,M64&lt;1,M64&gt;5),"Invalid input",ROUND((K64*0.4)+(L64*0.3)+(M64*0.3),1))))</x:f>
      </x:c>
      <x:c r="O64" s="100" t="str">
        <x:f>IF(N64="","",IF(NOT(ISNUMBER(N64)),"Invalid input",IF(N64&gt;=4,"Critical",IF(N64&gt;=3,"High",IF(N64&gt;=2,"Medium","Low")))))</x:f>
      </x:c>
    </x:row>
    <x:row r="65">
      <x:c r="A65" s="82" t="str">
        <x:f>IF(B65="","",ROW()-5)</x:f>
      </x:c>
      <x:c r="B65" s="30"/>
      <x:c r="C65" s="30"/>
      <x:c r="D65" s="30"/>
      <x:c r="E65" s="30"/>
      <x:c r="F65" s="30"/>
      <x:c r="G65" s="30"/>
      <x:c r="H65" s="30"/>
      <x:c r="I65" s="30"/>
      <x:c r="J65" s="30"/>
      <x:c r="K65" s="30"/>
      <x:c r="L65" s="30"/>
      <x:c r="M65" s="30"/>
      <x:c r="N65" s="100" t="str">
        <x:f>IF(B65="","",IF(COUNTA(K65:M65)&lt;3,"",IF(OR(NOT(ISNUMBER(K65)),NOT(ISNUMBER(L65)),NOT(ISNUMBER(M65)),K65&lt;1,K65&gt;5,L65&lt;1,L65&gt;5,M65&lt;1,M65&gt;5),"Invalid input",ROUND((K65*0.4)+(L65*0.3)+(M65*0.3),1))))</x:f>
      </x:c>
      <x:c r="O65" s="100" t="str">
        <x:f>IF(N65="","",IF(NOT(ISNUMBER(N65)),"Invalid input",IF(N65&gt;=4,"Critical",IF(N65&gt;=3,"High",IF(N65&gt;=2,"Medium","Low")))))</x:f>
      </x:c>
    </x:row>
    <x:row r="66">
      <x:c r="A66" s="82" t="str">
        <x:f>IF(B66="","",ROW()-5)</x:f>
      </x:c>
      <x:c r="B66" s="30"/>
      <x:c r="C66" s="30"/>
      <x:c r="D66" s="30"/>
      <x:c r="E66" s="30"/>
      <x:c r="F66" s="30"/>
      <x:c r="G66" s="30"/>
      <x:c r="H66" s="30"/>
      <x:c r="I66" s="30"/>
      <x:c r="J66" s="30"/>
      <x:c r="K66" s="30"/>
      <x:c r="L66" s="30"/>
      <x:c r="M66" s="30"/>
      <x:c r="N66" s="100" t="str">
        <x:f>IF(B66="","",IF(COUNTA(K66:M66)&lt;3,"",IF(OR(NOT(ISNUMBER(K66)),NOT(ISNUMBER(L66)),NOT(ISNUMBER(M66)),K66&lt;1,K66&gt;5,L66&lt;1,L66&gt;5,M66&lt;1,M66&gt;5),"Invalid input",ROUND((K66*0.4)+(L66*0.3)+(M66*0.3),1))))</x:f>
      </x:c>
      <x:c r="O66" s="100" t="str">
        <x:f>IF(N66="","",IF(NOT(ISNUMBER(N66)),"Invalid input",IF(N66&gt;=4,"Critical",IF(N66&gt;=3,"High",IF(N66&gt;=2,"Medium","Low")))))</x:f>
      </x:c>
    </x:row>
    <x:row r="67">
      <x:c r="A67" s="82" t="str">
        <x:f>IF(B67="","",ROW()-5)</x:f>
      </x:c>
      <x:c r="B67" s="30"/>
      <x:c r="C67" s="30"/>
      <x:c r="D67" s="30"/>
      <x:c r="E67" s="30"/>
      <x:c r="F67" s="30"/>
      <x:c r="G67" s="30"/>
      <x:c r="H67" s="30"/>
      <x:c r="I67" s="30"/>
      <x:c r="J67" s="30"/>
      <x:c r="K67" s="30"/>
      <x:c r="L67" s="30"/>
      <x:c r="M67" s="30"/>
      <x:c r="N67" s="100" t="str">
        <x:f>IF(B67="","",IF(COUNTA(K67:M67)&lt;3,"",IF(OR(NOT(ISNUMBER(K67)),NOT(ISNUMBER(L67)),NOT(ISNUMBER(M67)),K67&lt;1,K67&gt;5,L67&lt;1,L67&gt;5,M67&lt;1,M67&gt;5),"Invalid input",ROUND((K67*0.4)+(L67*0.3)+(M67*0.3),1))))</x:f>
      </x:c>
      <x:c r="O67" s="100" t="str">
        <x:f>IF(N67="","",IF(NOT(ISNUMBER(N67)),"Invalid input",IF(N67&gt;=4,"Critical",IF(N67&gt;=3,"High",IF(N67&gt;=2,"Medium","Low")))))</x:f>
      </x:c>
    </x:row>
    <x:row r="68">
      <x:c r="A68" s="82" t="str">
        <x:f>IF(B68="","",ROW()-5)</x:f>
      </x:c>
      <x:c r="B68" s="30"/>
      <x:c r="C68" s="30"/>
      <x:c r="D68" s="30"/>
      <x:c r="E68" s="30"/>
      <x:c r="F68" s="30"/>
      <x:c r="G68" s="30"/>
      <x:c r="H68" s="30"/>
      <x:c r="I68" s="30"/>
      <x:c r="J68" s="30"/>
      <x:c r="K68" s="30"/>
      <x:c r="L68" s="30"/>
      <x:c r="M68" s="30"/>
      <x:c r="N68" s="100" t="str">
        <x:f>IF(B68="","",IF(COUNTA(K68:M68)&lt;3,"",IF(OR(NOT(ISNUMBER(K68)),NOT(ISNUMBER(L68)),NOT(ISNUMBER(M68)),K68&lt;1,K68&gt;5,L68&lt;1,L68&gt;5,M68&lt;1,M68&gt;5),"Invalid input",ROUND((K68*0.4)+(L68*0.3)+(M68*0.3),1))))</x:f>
      </x:c>
      <x:c r="O68" s="100" t="str">
        <x:f>IF(N68="","",IF(NOT(ISNUMBER(N68)),"Invalid input",IF(N68&gt;=4,"Critical",IF(N68&gt;=3,"High",IF(N68&gt;=2,"Medium","Low")))))</x:f>
      </x:c>
    </x:row>
    <x:row r="69">
      <x:c r="A69" s="82" t="str">
        <x:f>IF(B69="","",ROW()-5)</x:f>
      </x:c>
      <x:c r="B69" s="30"/>
      <x:c r="C69" s="30"/>
      <x:c r="D69" s="30"/>
      <x:c r="E69" s="30"/>
      <x:c r="F69" s="30"/>
      <x:c r="G69" s="30"/>
      <x:c r="H69" s="30"/>
      <x:c r="I69" s="30"/>
      <x:c r="J69" s="30"/>
      <x:c r="K69" s="30"/>
      <x:c r="L69" s="30"/>
      <x:c r="M69" s="30"/>
      <x:c r="N69" s="100" t="str">
        <x:f>IF(B69="","",IF(COUNTA(K69:M69)&lt;3,"",IF(OR(NOT(ISNUMBER(K69)),NOT(ISNUMBER(L69)),NOT(ISNUMBER(M69)),K69&lt;1,K69&gt;5,L69&lt;1,L69&gt;5,M69&lt;1,M69&gt;5),"Invalid input",ROUND((K69*0.4)+(L69*0.3)+(M69*0.3),1))))</x:f>
      </x:c>
      <x:c r="O69" s="100" t="str">
        <x:f>IF(N69="","",IF(NOT(ISNUMBER(N69)),"Invalid input",IF(N69&gt;=4,"Critical",IF(N69&gt;=3,"High",IF(N69&gt;=2,"Medium","Low")))))</x:f>
      </x:c>
    </x:row>
    <x:row r="70">
      <x:c r="A70" s="82" t="str">
        <x:f>IF(B70="","",ROW()-5)</x:f>
      </x:c>
      <x:c r="B70" s="30"/>
      <x:c r="C70" s="30"/>
      <x:c r="D70" s="30"/>
      <x:c r="E70" s="30"/>
      <x:c r="F70" s="30"/>
      <x:c r="G70" s="30"/>
      <x:c r="H70" s="30"/>
      <x:c r="I70" s="30"/>
      <x:c r="J70" s="30"/>
      <x:c r="K70" s="30"/>
      <x:c r="L70" s="30"/>
      <x:c r="M70" s="30"/>
      <x:c r="N70" s="100" t="str">
        <x:f>IF(B70="","",IF(COUNTA(K70:M70)&lt;3,"",IF(OR(NOT(ISNUMBER(K70)),NOT(ISNUMBER(L70)),NOT(ISNUMBER(M70)),K70&lt;1,K70&gt;5,L70&lt;1,L70&gt;5,M70&lt;1,M70&gt;5),"Invalid input",ROUND((K70*0.4)+(L70*0.3)+(M70*0.3),1))))</x:f>
      </x:c>
      <x:c r="O70" s="100" t="str">
        <x:f>IF(N70="","",IF(NOT(ISNUMBER(N70)),"Invalid input",IF(N70&gt;=4,"Critical",IF(N70&gt;=3,"High",IF(N70&gt;=2,"Medium","Low")))))</x:f>
      </x:c>
    </x:row>
    <x:row r="71">
      <x:c r="A71" s="82" t="str">
        <x:f>IF(B71="","",ROW()-5)</x:f>
      </x:c>
      <x:c r="B71" s="30"/>
      <x:c r="C71" s="30"/>
      <x:c r="D71" s="30"/>
      <x:c r="E71" s="30"/>
      <x:c r="F71" s="30"/>
      <x:c r="G71" s="30"/>
      <x:c r="H71" s="30"/>
      <x:c r="I71" s="30"/>
      <x:c r="J71" s="30"/>
      <x:c r="K71" s="30"/>
      <x:c r="L71" s="30"/>
      <x:c r="M71" s="30"/>
      <x:c r="N71" s="100" t="str">
        <x:f>IF(B71="","",IF(COUNTA(K71:M71)&lt;3,"",IF(OR(NOT(ISNUMBER(K71)),NOT(ISNUMBER(L71)),NOT(ISNUMBER(M71)),K71&lt;1,K71&gt;5,L71&lt;1,L71&gt;5,M71&lt;1,M71&gt;5),"Invalid input",ROUND((K71*0.4)+(L71*0.3)+(M71*0.3),1))))</x:f>
      </x:c>
      <x:c r="O71" s="100" t="str">
        <x:f>IF(N71="","",IF(NOT(ISNUMBER(N71)),"Invalid input",IF(N71&gt;=4,"Critical",IF(N71&gt;=3,"High",IF(N71&gt;=2,"Medium","Low")))))</x:f>
      </x:c>
    </x:row>
    <x:row r="72">
      <x:c r="A72" s="82" t="str">
        <x:f>IF(B72="","",ROW()-5)</x:f>
      </x:c>
      <x:c r="B72" s="30"/>
      <x:c r="C72" s="30"/>
      <x:c r="D72" s="30"/>
      <x:c r="E72" s="30"/>
      <x:c r="F72" s="30"/>
      <x:c r="G72" s="30"/>
      <x:c r="H72" s="30"/>
      <x:c r="I72" s="30"/>
      <x:c r="J72" s="30"/>
      <x:c r="K72" s="30"/>
      <x:c r="L72" s="30"/>
      <x:c r="M72" s="30"/>
      <x:c r="N72" s="100" t="str">
        <x:f>IF(B72="","",IF(COUNTA(K72:M72)&lt;3,"",IF(OR(NOT(ISNUMBER(K72)),NOT(ISNUMBER(L72)),NOT(ISNUMBER(M72)),K72&lt;1,K72&gt;5,L72&lt;1,L72&gt;5,M72&lt;1,M72&gt;5),"Invalid input",ROUND((K72*0.4)+(L72*0.3)+(M72*0.3),1))))</x:f>
      </x:c>
      <x:c r="O72" s="100" t="str">
        <x:f>IF(N72="","",IF(NOT(ISNUMBER(N72)),"Invalid input",IF(N72&gt;=4,"Critical",IF(N72&gt;=3,"High",IF(N72&gt;=2,"Medium","Low")))))</x:f>
      </x:c>
    </x:row>
    <x:row r="73">
      <x:c r="A73" s="82" t="str">
        <x:f>IF(B73="","",ROW()-5)</x:f>
      </x:c>
      <x:c r="B73" s="30"/>
      <x:c r="C73" s="30"/>
      <x:c r="D73" s="30"/>
      <x:c r="E73" s="30"/>
      <x:c r="F73" s="30"/>
      <x:c r="G73" s="30"/>
      <x:c r="H73" s="30"/>
      <x:c r="I73" s="30"/>
      <x:c r="J73" s="30"/>
      <x:c r="K73" s="30"/>
      <x:c r="L73" s="30"/>
      <x:c r="M73" s="30"/>
      <x:c r="N73" s="100" t="str">
        <x:f>IF(B73="","",IF(COUNTA(K73:M73)&lt;3,"",IF(OR(NOT(ISNUMBER(K73)),NOT(ISNUMBER(L73)),NOT(ISNUMBER(M73)),K73&lt;1,K73&gt;5,L73&lt;1,L73&gt;5,M73&lt;1,M73&gt;5),"Invalid input",ROUND((K73*0.4)+(L73*0.3)+(M73*0.3),1))))</x:f>
      </x:c>
      <x:c r="O73" s="100" t="str">
        <x:f>IF(N73="","",IF(NOT(ISNUMBER(N73)),"Invalid input",IF(N73&gt;=4,"Critical",IF(N73&gt;=3,"High",IF(N73&gt;=2,"Medium","Low")))))</x:f>
      </x:c>
    </x:row>
    <x:row r="74">
      <x:c r="A74" s="82" t="str">
        <x:f>IF(B74="","",ROW()-5)</x:f>
      </x:c>
      <x:c r="B74" s="30"/>
      <x:c r="C74" s="30"/>
      <x:c r="D74" s="30"/>
      <x:c r="E74" s="30"/>
      <x:c r="F74" s="30"/>
      <x:c r="G74" s="30"/>
      <x:c r="H74" s="30"/>
      <x:c r="I74" s="30"/>
      <x:c r="J74" s="30"/>
      <x:c r="K74" s="30"/>
      <x:c r="L74" s="30"/>
      <x:c r="M74" s="30"/>
      <x:c r="N74" s="100" t="str">
        <x:f>IF(B74="","",IF(COUNTA(K74:M74)&lt;3,"",IF(OR(NOT(ISNUMBER(K74)),NOT(ISNUMBER(L74)),NOT(ISNUMBER(M74)),K74&lt;1,K74&gt;5,L74&lt;1,L74&gt;5,M74&lt;1,M74&gt;5),"Invalid input",ROUND((K74*0.4)+(L74*0.3)+(M74*0.3),1))))</x:f>
      </x:c>
      <x:c r="O74" s="100" t="str">
        <x:f>IF(N74="","",IF(NOT(ISNUMBER(N74)),"Invalid input",IF(N74&gt;=4,"Critical",IF(N74&gt;=3,"High",IF(N74&gt;=2,"Medium","Low")))))</x:f>
      </x:c>
    </x:row>
    <x:row r="75">
      <x:c r="A75" s="82" t="str">
        <x:f>IF(B75="","",ROW()-5)</x:f>
      </x:c>
      <x:c r="B75" s="30"/>
      <x:c r="C75" s="30"/>
      <x:c r="D75" s="30"/>
      <x:c r="E75" s="30"/>
      <x:c r="F75" s="30"/>
      <x:c r="G75" s="30"/>
      <x:c r="H75" s="30"/>
      <x:c r="I75" s="30"/>
      <x:c r="J75" s="30"/>
      <x:c r="K75" s="30"/>
      <x:c r="L75" s="30"/>
      <x:c r="M75" s="30"/>
      <x:c r="N75" s="100" t="str">
        <x:f>IF(B75="","",IF(COUNTA(K75:M75)&lt;3,"",IF(OR(NOT(ISNUMBER(K75)),NOT(ISNUMBER(L75)),NOT(ISNUMBER(M75)),K75&lt;1,K75&gt;5,L75&lt;1,L75&gt;5,M75&lt;1,M75&gt;5),"Invalid input",ROUND((K75*0.4)+(L75*0.3)+(M75*0.3),1))))</x:f>
      </x:c>
      <x:c r="O75" s="100" t="str">
        <x:f>IF(N75="","",IF(NOT(ISNUMBER(N75)),"Invalid input",IF(N75&gt;=4,"Critical",IF(N75&gt;=3,"High",IF(N75&gt;=2,"Medium","Low")))))</x:f>
      </x:c>
    </x:row>
    <x:row r="76">
      <x:c r="A76" s="82" t="str">
        <x:f>IF(B76="","",ROW()-5)</x:f>
      </x:c>
      <x:c r="B76" s="30"/>
      <x:c r="C76" s="30"/>
      <x:c r="D76" s="30"/>
      <x:c r="E76" s="30"/>
      <x:c r="F76" s="30"/>
      <x:c r="G76" s="30"/>
      <x:c r="H76" s="30"/>
      <x:c r="I76" s="30"/>
      <x:c r="J76" s="30"/>
      <x:c r="K76" s="30"/>
      <x:c r="L76" s="30"/>
      <x:c r="M76" s="30"/>
      <x:c r="N76" s="100" t="str">
        <x:f>IF(B76="","",IF(COUNTA(K76:M76)&lt;3,"",IF(OR(NOT(ISNUMBER(K76)),NOT(ISNUMBER(L76)),NOT(ISNUMBER(M76)),K76&lt;1,K76&gt;5,L76&lt;1,L76&gt;5,M76&lt;1,M76&gt;5),"Invalid input",ROUND((K76*0.4)+(L76*0.3)+(M76*0.3),1))))</x:f>
      </x:c>
      <x:c r="O76" s="100" t="str">
        <x:f>IF(N76="","",IF(NOT(ISNUMBER(N76)),"Invalid input",IF(N76&gt;=4,"Critical",IF(N76&gt;=3,"High",IF(N76&gt;=2,"Medium","Low")))))</x:f>
      </x:c>
    </x:row>
    <x:row r="77">
      <x:c r="A77" s="82" t="str">
        <x:f>IF(B77="","",ROW()-5)</x:f>
      </x:c>
      <x:c r="B77" s="30"/>
      <x:c r="C77" s="30"/>
      <x:c r="D77" s="30"/>
      <x:c r="E77" s="30"/>
      <x:c r="F77" s="30"/>
      <x:c r="G77" s="30"/>
      <x:c r="H77" s="30"/>
      <x:c r="I77" s="30"/>
      <x:c r="J77" s="30"/>
      <x:c r="K77" s="30"/>
      <x:c r="L77" s="30"/>
      <x:c r="M77" s="30"/>
      <x:c r="N77" s="100" t="str">
        <x:f>IF(B77="","",IF(COUNTA(K77:M77)&lt;3,"",IF(OR(NOT(ISNUMBER(K77)),NOT(ISNUMBER(L77)),NOT(ISNUMBER(M77)),K77&lt;1,K77&gt;5,L77&lt;1,L77&gt;5,M77&lt;1,M77&gt;5),"Invalid input",ROUND((K77*0.4)+(L77*0.3)+(M77*0.3),1))))</x:f>
      </x:c>
      <x:c r="O77" s="100" t="str">
        <x:f>IF(N77="","",IF(NOT(ISNUMBER(N77)),"Invalid input",IF(N77&gt;=4,"Critical",IF(N77&gt;=3,"High",IF(N77&gt;=2,"Medium","Low")))))</x:f>
      </x:c>
    </x:row>
    <x:row r="78">
      <x:c r="A78" s="82" t="str">
        <x:f>IF(B78="","",ROW()-5)</x:f>
      </x:c>
      <x:c r="B78" s="30"/>
      <x:c r="C78" s="30"/>
      <x:c r="D78" s="30"/>
      <x:c r="E78" s="30"/>
      <x:c r="F78" s="30"/>
      <x:c r="G78" s="30"/>
      <x:c r="H78" s="30"/>
      <x:c r="I78" s="30"/>
      <x:c r="J78" s="30"/>
      <x:c r="K78" s="30"/>
      <x:c r="L78" s="30"/>
      <x:c r="M78" s="30"/>
      <x:c r="N78" s="100" t="str">
        <x:f>IF(B78="","",IF(COUNTA(K78:M78)&lt;3,"",IF(OR(NOT(ISNUMBER(K78)),NOT(ISNUMBER(L78)),NOT(ISNUMBER(M78)),K78&lt;1,K78&gt;5,L78&lt;1,L78&gt;5,M78&lt;1,M78&gt;5),"Invalid input",ROUND((K78*0.4)+(L78*0.3)+(M78*0.3),1))))</x:f>
      </x:c>
      <x:c r="O78" s="100" t="str">
        <x:f>IF(N78="","",IF(NOT(ISNUMBER(N78)),"Invalid input",IF(N78&gt;=4,"Critical",IF(N78&gt;=3,"High",IF(N78&gt;=2,"Medium","Low")))))</x:f>
      </x:c>
    </x:row>
    <x:row r="79">
      <x:c r="A79" s="82" t="str">
        <x:f>IF(B79="","",ROW()-5)</x:f>
      </x:c>
      <x:c r="B79" s="30"/>
      <x:c r="C79" s="30"/>
      <x:c r="D79" s="30"/>
      <x:c r="E79" s="30"/>
      <x:c r="F79" s="30"/>
      <x:c r="G79" s="30"/>
      <x:c r="H79" s="30"/>
      <x:c r="I79" s="30"/>
      <x:c r="J79" s="30"/>
      <x:c r="K79" s="30"/>
      <x:c r="L79" s="30"/>
      <x:c r="M79" s="30"/>
      <x:c r="N79" s="100" t="str">
        <x:f>IF(B79="","",IF(COUNTA(K79:M79)&lt;3,"",IF(OR(NOT(ISNUMBER(K79)),NOT(ISNUMBER(L79)),NOT(ISNUMBER(M79)),K79&lt;1,K79&gt;5,L79&lt;1,L79&gt;5,M79&lt;1,M79&gt;5),"Invalid input",ROUND((K79*0.4)+(L79*0.3)+(M79*0.3),1))))</x:f>
      </x:c>
      <x:c r="O79" s="100" t="str">
        <x:f>IF(N79="","",IF(NOT(ISNUMBER(N79)),"Invalid input",IF(N79&gt;=4,"Critical",IF(N79&gt;=3,"High",IF(N79&gt;=2,"Medium","Low")))))</x:f>
      </x:c>
    </x:row>
    <x:row r="80">
      <x:c r="A80" s="82" t="str">
        <x:f>IF(B80="","",ROW()-5)</x:f>
      </x:c>
      <x:c r="B80" s="30"/>
      <x:c r="C80" s="30"/>
      <x:c r="D80" s="30"/>
      <x:c r="E80" s="30"/>
      <x:c r="F80" s="30"/>
      <x:c r="G80" s="30"/>
      <x:c r="H80" s="30"/>
      <x:c r="I80" s="30"/>
      <x:c r="J80" s="30"/>
      <x:c r="K80" s="30"/>
      <x:c r="L80" s="30"/>
      <x:c r="M80" s="30"/>
      <x:c r="N80" s="100" t="str">
        <x:f>IF(B80="","",IF(COUNTA(K80:M80)&lt;3,"",IF(OR(NOT(ISNUMBER(K80)),NOT(ISNUMBER(L80)),NOT(ISNUMBER(M80)),K80&lt;1,K80&gt;5,L80&lt;1,L80&gt;5,M80&lt;1,M80&gt;5),"Invalid input",ROUND((K80*0.4)+(L80*0.3)+(M80*0.3),1))))</x:f>
      </x:c>
      <x:c r="O80" s="100" t="str">
        <x:f>IF(N80="","",IF(NOT(ISNUMBER(N80)),"Invalid input",IF(N80&gt;=4,"Critical",IF(N80&gt;=3,"High",IF(N80&gt;=2,"Medium","Low")))))</x:f>
      </x:c>
    </x:row>
    <x:row r="81">
      <x:c r="A81" s="82" t="str">
        <x:f>IF(B81="","",ROW()-5)</x:f>
      </x:c>
      <x:c r="B81" s="30"/>
      <x:c r="C81" s="30"/>
      <x:c r="D81" s="30"/>
      <x:c r="E81" s="30"/>
      <x:c r="F81" s="30"/>
      <x:c r="G81" s="30"/>
      <x:c r="H81" s="30"/>
      <x:c r="I81" s="30"/>
      <x:c r="J81" s="30"/>
      <x:c r="K81" s="30"/>
      <x:c r="L81" s="30"/>
      <x:c r="M81" s="30"/>
      <x:c r="N81" s="100" t="str">
        <x:f>IF(B81="","",IF(COUNTA(K81:M81)&lt;3,"",IF(OR(NOT(ISNUMBER(K81)),NOT(ISNUMBER(L81)),NOT(ISNUMBER(M81)),K81&lt;1,K81&gt;5,L81&lt;1,L81&gt;5,M81&lt;1,M81&gt;5),"Invalid input",ROUND((K81*0.4)+(L81*0.3)+(M81*0.3),1))))</x:f>
      </x:c>
      <x:c r="O81" s="100" t="str">
        <x:f>IF(N81="","",IF(NOT(ISNUMBER(N81)),"Invalid input",IF(N81&gt;=4,"Critical",IF(N81&gt;=3,"High",IF(N81&gt;=2,"Medium","Low")))))</x:f>
      </x:c>
    </x:row>
    <x:row r="82">
      <x:c r="A82" s="82" t="str">
        <x:f>IF(B82="","",ROW()-5)</x:f>
      </x:c>
      <x:c r="B82" s="30"/>
      <x:c r="C82" s="30"/>
      <x:c r="D82" s="30"/>
      <x:c r="E82" s="30"/>
      <x:c r="F82" s="30"/>
      <x:c r="G82" s="30"/>
      <x:c r="H82" s="30"/>
      <x:c r="I82" s="30"/>
      <x:c r="J82" s="30"/>
      <x:c r="K82" s="30"/>
      <x:c r="L82" s="30"/>
      <x:c r="M82" s="30"/>
      <x:c r="N82" s="100" t="str">
        <x:f>IF(B82="","",IF(COUNTA(K82:M82)&lt;3,"",IF(OR(NOT(ISNUMBER(K82)),NOT(ISNUMBER(L82)),NOT(ISNUMBER(M82)),K82&lt;1,K82&gt;5,L82&lt;1,L82&gt;5,M82&lt;1,M82&gt;5),"Invalid input",ROUND((K82*0.4)+(L82*0.3)+(M82*0.3),1))))</x:f>
      </x:c>
      <x:c r="O82" s="100" t="str">
        <x:f>IF(N82="","",IF(NOT(ISNUMBER(N82)),"Invalid input",IF(N82&gt;=4,"Critical",IF(N82&gt;=3,"High",IF(N82&gt;=2,"Medium","Low")))))</x:f>
      </x:c>
    </x:row>
    <x:row r="83">
      <x:c r="A83" s="82" t="str">
        <x:f>IF(B83="","",ROW()-5)</x:f>
      </x:c>
      <x:c r="B83" s="30"/>
      <x:c r="C83" s="30"/>
      <x:c r="D83" s="30"/>
      <x:c r="E83" s="30"/>
      <x:c r="F83" s="30"/>
      <x:c r="G83" s="30"/>
      <x:c r="H83" s="30"/>
      <x:c r="I83" s="30"/>
      <x:c r="J83" s="30"/>
      <x:c r="K83" s="30"/>
      <x:c r="L83" s="30"/>
      <x:c r="M83" s="30"/>
      <x:c r="N83" s="100" t="str">
        <x:f>IF(B83="","",IF(COUNTA(K83:M83)&lt;3,"",IF(OR(NOT(ISNUMBER(K83)),NOT(ISNUMBER(L83)),NOT(ISNUMBER(M83)),K83&lt;1,K83&gt;5,L83&lt;1,L83&gt;5,M83&lt;1,M83&gt;5),"Invalid input",ROUND((K83*0.4)+(L83*0.3)+(M83*0.3),1))))</x:f>
      </x:c>
      <x:c r="O83" s="100" t="str">
        <x:f>IF(N83="","",IF(NOT(ISNUMBER(N83)),"Invalid input",IF(N83&gt;=4,"Critical",IF(N83&gt;=3,"High",IF(N83&gt;=2,"Medium","Low")))))</x:f>
      </x:c>
    </x:row>
    <x:row r="84">
      <x:c r="A84" s="82" t="str">
        <x:f>IF(B84="","",ROW()-5)</x:f>
      </x:c>
      <x:c r="B84" s="30"/>
      <x:c r="C84" s="30"/>
      <x:c r="D84" s="30"/>
      <x:c r="E84" s="30"/>
      <x:c r="F84" s="30"/>
      <x:c r="G84" s="30"/>
      <x:c r="H84" s="30"/>
      <x:c r="I84" s="30"/>
      <x:c r="J84" s="30"/>
      <x:c r="K84" s="30"/>
      <x:c r="L84" s="30"/>
      <x:c r="M84" s="30"/>
      <x:c r="N84" s="100" t="str">
        <x:f>IF(B84="","",IF(COUNTA(K84:M84)&lt;3,"",IF(OR(NOT(ISNUMBER(K84)),NOT(ISNUMBER(L84)),NOT(ISNUMBER(M84)),K84&lt;1,K84&gt;5,L84&lt;1,L84&gt;5,M84&lt;1,M84&gt;5),"Invalid input",ROUND((K84*0.4)+(L84*0.3)+(M84*0.3),1))))</x:f>
      </x:c>
      <x:c r="O84" s="100" t="str">
        <x:f>IF(N84="","",IF(NOT(ISNUMBER(N84)),"Invalid input",IF(N84&gt;=4,"Critical",IF(N84&gt;=3,"High",IF(N84&gt;=2,"Medium","Low")))))</x:f>
      </x:c>
    </x:row>
    <x:row r="85">
      <x:c r="A85" s="82" t="str">
        <x:f>IF(B85="","",ROW()-5)</x:f>
      </x:c>
      <x:c r="B85" s="30"/>
      <x:c r="C85" s="30"/>
      <x:c r="D85" s="30"/>
      <x:c r="E85" s="30"/>
      <x:c r="F85" s="30"/>
      <x:c r="G85" s="30"/>
      <x:c r="H85" s="30"/>
      <x:c r="I85" s="30"/>
      <x:c r="J85" s="30"/>
      <x:c r="K85" s="30"/>
      <x:c r="L85" s="30"/>
      <x:c r="M85" s="30"/>
      <x:c r="N85" s="100" t="str">
        <x:f>IF(B85="","",IF(COUNTA(K85:M85)&lt;3,"",IF(OR(NOT(ISNUMBER(K85)),NOT(ISNUMBER(L85)),NOT(ISNUMBER(M85)),K85&lt;1,K85&gt;5,L85&lt;1,L85&gt;5,M85&lt;1,M85&gt;5),"Invalid input",ROUND((K85*0.4)+(L85*0.3)+(M85*0.3),1))))</x:f>
      </x:c>
      <x:c r="O85" s="100" t="str">
        <x:f>IF(N85="","",IF(NOT(ISNUMBER(N85)),"Invalid input",IF(N85&gt;=4,"Critical",IF(N85&gt;=3,"High",IF(N85&gt;=2,"Medium","Low")))))</x:f>
      </x:c>
    </x:row>
    <x:row r="86">
      <x:c r="A86" s="82" t="str">
        <x:f>IF(B86="","",ROW()-5)</x:f>
      </x:c>
      <x:c r="B86" s="30"/>
      <x:c r="C86" s="30"/>
      <x:c r="D86" s="30"/>
      <x:c r="E86" s="30"/>
      <x:c r="F86" s="30"/>
      <x:c r="G86" s="30"/>
      <x:c r="H86" s="30"/>
      <x:c r="I86" s="30"/>
      <x:c r="J86" s="30"/>
      <x:c r="K86" s="30"/>
      <x:c r="L86" s="30"/>
      <x:c r="M86" s="30"/>
      <x:c r="N86" s="100" t="str">
        <x:f>IF(B86="","",IF(COUNTA(K86:M86)&lt;3,"",IF(OR(NOT(ISNUMBER(K86)),NOT(ISNUMBER(L86)),NOT(ISNUMBER(M86)),K86&lt;1,K86&gt;5,L86&lt;1,L86&gt;5,M86&lt;1,M86&gt;5),"Invalid input",ROUND((K86*0.4)+(L86*0.3)+(M86*0.3),1))))</x:f>
      </x:c>
      <x:c r="O86" s="100" t="str">
        <x:f>IF(N86="","",IF(NOT(ISNUMBER(N86)),"Invalid input",IF(N86&gt;=4,"Critical",IF(N86&gt;=3,"High",IF(N86&gt;=2,"Medium","Low")))))</x:f>
      </x:c>
    </x:row>
    <x:row r="87">
      <x:c r="A87" s="82" t="str">
        <x:f>IF(B87="","",ROW()-5)</x:f>
      </x:c>
      <x:c r="B87" s="30"/>
      <x:c r="C87" s="30"/>
      <x:c r="D87" s="30"/>
      <x:c r="E87" s="30"/>
      <x:c r="F87" s="30"/>
      <x:c r="G87" s="30"/>
      <x:c r="H87" s="30"/>
      <x:c r="I87" s="30"/>
      <x:c r="J87" s="30"/>
      <x:c r="K87" s="30"/>
      <x:c r="L87" s="30"/>
      <x:c r="M87" s="30"/>
      <x:c r="N87" s="100" t="str">
        <x:f>IF(B87="","",IF(COUNTA(K87:M87)&lt;3,"",IF(OR(NOT(ISNUMBER(K87)),NOT(ISNUMBER(L87)),NOT(ISNUMBER(M87)),K87&lt;1,K87&gt;5,L87&lt;1,L87&gt;5,M87&lt;1,M87&gt;5),"Invalid input",ROUND((K87*0.4)+(L87*0.3)+(M87*0.3),1))))</x:f>
      </x:c>
      <x:c r="O87" s="100" t="str">
        <x:f>IF(N87="","",IF(NOT(ISNUMBER(N87)),"Invalid input",IF(N87&gt;=4,"Critical",IF(N87&gt;=3,"High",IF(N87&gt;=2,"Medium","Low")))))</x:f>
      </x:c>
    </x:row>
    <x:row r="88">
      <x:c r="A88" s="82" t="str">
        <x:f>IF(B88="","",ROW()-5)</x:f>
      </x:c>
      <x:c r="B88" s="30"/>
      <x:c r="C88" s="30"/>
      <x:c r="D88" s="30"/>
      <x:c r="E88" s="30"/>
      <x:c r="F88" s="30"/>
      <x:c r="G88" s="30"/>
      <x:c r="H88" s="30"/>
      <x:c r="I88" s="30"/>
      <x:c r="J88" s="30"/>
      <x:c r="K88" s="30"/>
      <x:c r="L88" s="30"/>
      <x:c r="M88" s="30"/>
      <x:c r="N88" s="100" t="str">
        <x:f>IF(B88="","",IF(COUNTA(K88:M88)&lt;3,"",IF(OR(NOT(ISNUMBER(K88)),NOT(ISNUMBER(L88)),NOT(ISNUMBER(M88)),K88&lt;1,K88&gt;5,L88&lt;1,L88&gt;5,M88&lt;1,M88&gt;5),"Invalid input",ROUND((K88*0.4)+(L88*0.3)+(M88*0.3),1))))</x:f>
      </x:c>
      <x:c r="O88" s="100" t="str">
        <x:f>IF(N88="","",IF(NOT(ISNUMBER(N88)),"Invalid input",IF(N88&gt;=4,"Critical",IF(N88&gt;=3,"High",IF(N88&gt;=2,"Medium","Low")))))</x:f>
      </x:c>
    </x:row>
    <x:row r="89">
      <x:c r="A89" s="82" t="str">
        <x:f>IF(B89="","",ROW()-5)</x:f>
      </x:c>
      <x:c r="B89" s="30"/>
      <x:c r="C89" s="30"/>
      <x:c r="D89" s="30"/>
      <x:c r="E89" s="30"/>
      <x:c r="F89" s="30"/>
      <x:c r="G89" s="30"/>
      <x:c r="H89" s="30"/>
      <x:c r="I89" s="30"/>
      <x:c r="J89" s="30"/>
      <x:c r="K89" s="30"/>
      <x:c r="L89" s="30"/>
      <x:c r="M89" s="30"/>
      <x:c r="N89" s="100" t="str">
        <x:f>IF(B89="","",IF(COUNTA(K89:M89)&lt;3,"",IF(OR(NOT(ISNUMBER(K89)),NOT(ISNUMBER(L89)),NOT(ISNUMBER(M89)),K89&lt;1,K89&gt;5,L89&lt;1,L89&gt;5,M89&lt;1,M89&gt;5),"Invalid input",ROUND((K89*0.4)+(L89*0.3)+(M89*0.3),1))))</x:f>
      </x:c>
      <x:c r="O89" s="100" t="str">
        <x:f>IF(N89="","",IF(NOT(ISNUMBER(N89)),"Invalid input",IF(N89&gt;=4,"Critical",IF(N89&gt;=3,"High",IF(N89&gt;=2,"Medium","Low")))))</x:f>
      </x:c>
    </x:row>
    <x:row r="90">
      <x:c r="A90" s="82" t="str">
        <x:f>IF(B90="","",ROW()-5)</x:f>
      </x:c>
      <x:c r="B90" s="30"/>
      <x:c r="C90" s="30"/>
      <x:c r="D90" s="30"/>
      <x:c r="E90" s="30"/>
      <x:c r="F90" s="30"/>
      <x:c r="G90" s="30"/>
      <x:c r="H90" s="30"/>
      <x:c r="I90" s="30"/>
      <x:c r="J90" s="30"/>
      <x:c r="K90" s="30"/>
      <x:c r="L90" s="30"/>
      <x:c r="M90" s="30"/>
      <x:c r="N90" s="100" t="str">
        <x:f>IF(B90="","",IF(COUNTA(K90:M90)&lt;3,"",IF(OR(NOT(ISNUMBER(K90)),NOT(ISNUMBER(L90)),NOT(ISNUMBER(M90)),K90&lt;1,K90&gt;5,L90&lt;1,L90&gt;5,M90&lt;1,M90&gt;5),"Invalid input",ROUND((K90*0.4)+(L90*0.3)+(M90*0.3),1))))</x:f>
      </x:c>
      <x:c r="O90" s="100" t="str">
        <x:f>IF(N90="","",IF(NOT(ISNUMBER(N90)),"Invalid input",IF(N90&gt;=4,"Critical",IF(N90&gt;=3,"High",IF(N90&gt;=2,"Medium","Low")))))</x:f>
      </x:c>
    </x:row>
    <x:row r="91">
      <x:c r="A91" s="82" t="str">
        <x:f>IF(B91="","",ROW()-5)</x:f>
      </x:c>
      <x:c r="B91" s="30"/>
      <x:c r="C91" s="30"/>
      <x:c r="D91" s="30"/>
      <x:c r="E91" s="30"/>
      <x:c r="F91" s="30"/>
      <x:c r="G91" s="30"/>
      <x:c r="H91" s="30"/>
      <x:c r="I91" s="30"/>
      <x:c r="J91" s="30"/>
      <x:c r="K91" s="30"/>
      <x:c r="L91" s="30"/>
      <x:c r="M91" s="30"/>
      <x:c r="N91" s="100" t="str">
        <x:f>IF(B91="","",IF(COUNTA(K91:M91)&lt;3,"",IF(OR(NOT(ISNUMBER(K91)),NOT(ISNUMBER(L91)),NOT(ISNUMBER(M91)),K91&lt;1,K91&gt;5,L91&lt;1,L91&gt;5,M91&lt;1,M91&gt;5),"Invalid input",ROUND((K91*0.4)+(L91*0.3)+(M91*0.3),1))))</x:f>
      </x:c>
      <x:c r="O91" s="100" t="str">
        <x:f>IF(N91="","",IF(NOT(ISNUMBER(N91)),"Invalid input",IF(N91&gt;=4,"Critical",IF(N91&gt;=3,"High",IF(N91&gt;=2,"Medium","Low")))))</x:f>
      </x:c>
    </x:row>
    <x:row r="92">
      <x:c r="A92" s="82" t="str">
        <x:f>IF(B92="","",ROW()-5)</x:f>
      </x:c>
      <x:c r="B92" s="30"/>
      <x:c r="C92" s="30"/>
      <x:c r="D92" s="30"/>
      <x:c r="E92" s="30"/>
      <x:c r="F92" s="30"/>
      <x:c r="G92" s="30"/>
      <x:c r="H92" s="30"/>
      <x:c r="I92" s="30"/>
      <x:c r="J92" s="30"/>
      <x:c r="K92" s="30"/>
      <x:c r="L92" s="30"/>
      <x:c r="M92" s="30"/>
      <x:c r="N92" s="100" t="str">
        <x:f>IF(B92="","",IF(COUNTA(K92:M92)&lt;3,"",IF(OR(NOT(ISNUMBER(K92)),NOT(ISNUMBER(L92)),NOT(ISNUMBER(M92)),K92&lt;1,K92&gt;5,L92&lt;1,L92&gt;5,M92&lt;1,M92&gt;5),"Invalid input",ROUND((K92*0.4)+(L92*0.3)+(M92*0.3),1))))</x:f>
      </x:c>
      <x:c r="O92" s="100" t="str">
        <x:f>IF(N92="","",IF(NOT(ISNUMBER(N92)),"Invalid input",IF(N92&gt;=4,"Critical",IF(N92&gt;=3,"High",IF(N92&gt;=2,"Medium","Low")))))</x:f>
      </x:c>
    </x:row>
    <x:row r="93">
      <x:c r="A93" s="82" t="str">
        <x:f>IF(B93="","",ROW()-5)</x:f>
      </x:c>
      <x:c r="B93" s="30"/>
      <x:c r="C93" s="30"/>
      <x:c r="D93" s="30"/>
      <x:c r="E93" s="30"/>
      <x:c r="F93" s="30"/>
      <x:c r="G93" s="30"/>
      <x:c r="H93" s="30"/>
      <x:c r="I93" s="30"/>
      <x:c r="J93" s="30"/>
      <x:c r="K93" s="30"/>
      <x:c r="L93" s="30"/>
      <x:c r="M93" s="30"/>
      <x:c r="N93" s="100" t="str">
        <x:f>IF(B93="","",IF(COUNTA(K93:M93)&lt;3,"",IF(OR(NOT(ISNUMBER(K93)),NOT(ISNUMBER(L93)),NOT(ISNUMBER(M93)),K93&lt;1,K93&gt;5,L93&lt;1,L93&gt;5,M93&lt;1,M93&gt;5),"Invalid input",ROUND((K93*0.4)+(L93*0.3)+(M93*0.3),1))))</x:f>
      </x:c>
      <x:c r="O93" s="100" t="str">
        <x:f>IF(N93="","",IF(NOT(ISNUMBER(N93)),"Invalid input",IF(N93&gt;=4,"Critical",IF(N93&gt;=3,"High",IF(N93&gt;=2,"Medium","Low")))))</x:f>
      </x:c>
    </x:row>
    <x:row r="94">
      <x:c r="A94" s="82" t="str">
        <x:f>IF(B94="","",ROW()-5)</x:f>
      </x:c>
      <x:c r="B94" s="30"/>
      <x:c r="C94" s="30"/>
      <x:c r="D94" s="30"/>
      <x:c r="E94" s="30"/>
      <x:c r="F94" s="30"/>
      <x:c r="G94" s="30"/>
      <x:c r="H94" s="30"/>
      <x:c r="I94" s="30"/>
      <x:c r="J94" s="30"/>
      <x:c r="K94" s="30"/>
      <x:c r="L94" s="30"/>
      <x:c r="M94" s="30"/>
      <x:c r="N94" s="100" t="str">
        <x:f>IF(B94="","",IF(COUNTA(K94:M94)&lt;3,"",IF(OR(NOT(ISNUMBER(K94)),NOT(ISNUMBER(L94)),NOT(ISNUMBER(M94)),K94&lt;1,K94&gt;5,L94&lt;1,L94&gt;5,M94&lt;1,M94&gt;5),"Invalid input",ROUND((K94*0.4)+(L94*0.3)+(M94*0.3),1))))</x:f>
      </x:c>
      <x:c r="O94" s="100" t="str">
        <x:f>IF(N94="","",IF(NOT(ISNUMBER(N94)),"Invalid input",IF(N94&gt;=4,"Critical",IF(N94&gt;=3,"High",IF(N94&gt;=2,"Medium","Low")))))</x:f>
      </x:c>
    </x:row>
    <x:row r="95">
      <x:c r="A95" s="82" t="str">
        <x:f>IF(B95="","",ROW()-5)</x:f>
      </x:c>
      <x:c r="B95" s="30"/>
      <x:c r="C95" s="30"/>
      <x:c r="D95" s="30"/>
      <x:c r="E95" s="30"/>
      <x:c r="F95" s="30"/>
      <x:c r="G95" s="30"/>
      <x:c r="H95" s="30"/>
      <x:c r="I95" s="30"/>
      <x:c r="J95" s="30"/>
      <x:c r="K95" s="30"/>
      <x:c r="L95" s="30"/>
      <x:c r="M95" s="30"/>
      <x:c r="N95" s="100" t="str">
        <x:f>IF(B95="","",IF(COUNTA(K95:M95)&lt;3,"",IF(OR(NOT(ISNUMBER(K95)),NOT(ISNUMBER(L95)),NOT(ISNUMBER(M95)),K95&lt;1,K95&gt;5,L95&lt;1,L95&gt;5,M95&lt;1,M95&gt;5),"Invalid input",ROUND((K95*0.4)+(L95*0.3)+(M95*0.3),1))))</x:f>
      </x:c>
      <x:c r="O95" s="100" t="str">
        <x:f>IF(N95="","",IF(NOT(ISNUMBER(N95)),"Invalid input",IF(N95&gt;=4,"Critical",IF(N95&gt;=3,"High",IF(N95&gt;=2,"Medium","Low")))))</x:f>
      </x:c>
    </x:row>
    <x:row r="96">
      <x:c r="A96" s="82" t="str">
        <x:f>IF(B96="","",ROW()-5)</x:f>
      </x:c>
      <x:c r="B96" s="30"/>
      <x:c r="C96" s="30"/>
      <x:c r="D96" s="30"/>
      <x:c r="E96" s="30"/>
      <x:c r="F96" s="30"/>
      <x:c r="G96" s="30"/>
      <x:c r="H96" s="30"/>
      <x:c r="I96" s="30"/>
      <x:c r="J96" s="30"/>
      <x:c r="K96" s="30"/>
      <x:c r="L96" s="30"/>
      <x:c r="M96" s="30"/>
      <x:c r="N96" s="100" t="str">
        <x:f>IF(B96="","",IF(COUNTA(K96:M96)&lt;3,"",IF(OR(NOT(ISNUMBER(K96)),NOT(ISNUMBER(L96)),NOT(ISNUMBER(M96)),K96&lt;1,K96&gt;5,L96&lt;1,L96&gt;5,M96&lt;1,M96&gt;5),"Invalid input",ROUND((K96*0.4)+(L96*0.3)+(M96*0.3),1))))</x:f>
      </x:c>
      <x:c r="O96" s="100" t="str">
        <x:f>IF(N96="","",IF(NOT(ISNUMBER(N96)),"Invalid input",IF(N96&gt;=4,"Critical",IF(N96&gt;=3,"High",IF(N96&gt;=2,"Medium","Low")))))</x:f>
      </x:c>
    </x:row>
    <x:row r="97">
      <x:c r="A97" s="82" t="str">
        <x:f>IF(B97="","",ROW()-5)</x:f>
      </x:c>
      <x:c r="B97" s="30"/>
      <x:c r="C97" s="30"/>
      <x:c r="D97" s="30"/>
      <x:c r="E97" s="30"/>
      <x:c r="F97" s="30"/>
      <x:c r="G97" s="30"/>
      <x:c r="H97" s="30"/>
      <x:c r="I97" s="30"/>
      <x:c r="J97" s="30"/>
      <x:c r="K97" s="30"/>
      <x:c r="L97" s="30"/>
      <x:c r="M97" s="30"/>
      <x:c r="N97" s="100" t="str">
        <x:f>IF(B97="","",IF(COUNTA(K97:M97)&lt;3,"",IF(OR(NOT(ISNUMBER(K97)),NOT(ISNUMBER(L97)),NOT(ISNUMBER(M97)),K97&lt;1,K97&gt;5,L97&lt;1,L97&gt;5,M97&lt;1,M97&gt;5),"Invalid input",ROUND((K97*0.4)+(L97*0.3)+(M97*0.3),1))))</x:f>
      </x:c>
      <x:c r="O97" s="100" t="str">
        <x:f>IF(N97="","",IF(NOT(ISNUMBER(N97)),"Invalid input",IF(N97&gt;=4,"Critical",IF(N97&gt;=3,"High",IF(N97&gt;=2,"Medium","Low")))))</x:f>
      </x:c>
    </x:row>
    <x:row r="98">
      <x:c r="A98" s="82" t="str">
        <x:f>IF(B98="","",ROW()-5)</x:f>
      </x:c>
      <x:c r="B98" s="30"/>
      <x:c r="C98" s="30"/>
      <x:c r="D98" s="30"/>
      <x:c r="E98" s="30"/>
      <x:c r="F98" s="30"/>
      <x:c r="G98" s="30"/>
      <x:c r="H98" s="30"/>
      <x:c r="I98" s="30"/>
      <x:c r="J98" s="30"/>
      <x:c r="K98" s="30"/>
      <x:c r="L98" s="30"/>
      <x:c r="M98" s="30"/>
      <x:c r="N98" s="100" t="str">
        <x:f>IF(B98="","",IF(COUNTA(K98:M98)&lt;3,"",IF(OR(NOT(ISNUMBER(K98)),NOT(ISNUMBER(L98)),NOT(ISNUMBER(M98)),K98&lt;1,K98&gt;5,L98&lt;1,L98&gt;5,M98&lt;1,M98&gt;5),"Invalid input",ROUND((K98*0.4)+(L98*0.3)+(M98*0.3),1))))</x:f>
      </x:c>
      <x:c r="O98" s="100" t="str">
        <x:f>IF(N98="","",IF(NOT(ISNUMBER(N98)),"Invalid input",IF(N98&gt;=4,"Critical",IF(N98&gt;=3,"High",IF(N98&gt;=2,"Medium","Low")))))</x:f>
      </x:c>
    </x:row>
    <x:row r="99">
      <x:c r="A99" s="82" t="str">
        <x:f>IF(B99="","",ROW()-5)</x:f>
      </x:c>
      <x:c r="B99" s="30"/>
      <x:c r="C99" s="30"/>
      <x:c r="D99" s="30"/>
      <x:c r="E99" s="30"/>
      <x:c r="F99" s="30"/>
      <x:c r="G99" s="30"/>
      <x:c r="H99" s="30"/>
      <x:c r="I99" s="30"/>
      <x:c r="J99" s="30"/>
      <x:c r="K99" s="30"/>
      <x:c r="L99" s="30"/>
      <x:c r="M99" s="30"/>
      <x:c r="N99" s="100" t="str">
        <x:f>IF(B99="","",IF(COUNTA(K99:M99)&lt;3,"",IF(OR(NOT(ISNUMBER(K99)),NOT(ISNUMBER(L99)),NOT(ISNUMBER(M99)),K99&lt;1,K99&gt;5,L99&lt;1,L99&gt;5,M99&lt;1,M99&gt;5),"Invalid input",ROUND((K99*0.4)+(L99*0.3)+(M99*0.3),1))))</x:f>
      </x:c>
      <x:c r="O99" s="100" t="str">
        <x:f>IF(N99="","",IF(NOT(ISNUMBER(N99)),"Invalid input",IF(N99&gt;=4,"Critical",IF(N99&gt;=3,"High",IF(N99&gt;=2,"Medium","Low")))))</x:f>
      </x:c>
    </x:row>
    <x:row r="100">
      <x:c r="A100" s="82" t="str">
        <x:f>IF(B100="","",ROW()-5)</x:f>
      </x:c>
      <x:c r="B100" s="30"/>
      <x:c r="C100" s="30"/>
      <x:c r="D100" s="30"/>
      <x:c r="E100" s="30"/>
      <x:c r="F100" s="30"/>
      <x:c r="G100" s="30"/>
      <x:c r="H100" s="30"/>
      <x:c r="I100" s="30"/>
      <x:c r="J100" s="30"/>
      <x:c r="K100" s="30"/>
      <x:c r="L100" s="30"/>
      <x:c r="M100" s="30"/>
      <x:c r="N100" s="100" t="str">
        <x:f>IF(B100="","",IF(COUNTA(K100:M100)&lt;3,"",IF(OR(NOT(ISNUMBER(K100)),NOT(ISNUMBER(L100)),NOT(ISNUMBER(M100)),K100&lt;1,K100&gt;5,L100&lt;1,L100&gt;5,M100&lt;1,M100&gt;5),"Invalid input",ROUND((K100*0.4)+(L100*0.3)+(M100*0.3),1))))</x:f>
      </x:c>
      <x:c r="O100" s="100" t="str">
        <x:f>IF(N100="","",IF(NOT(ISNUMBER(N100)),"Invalid input",IF(N100&gt;=4,"Critical",IF(N100&gt;=3,"High",IF(N100&gt;=2,"Medium","Low")))))</x:f>
      </x:c>
    </x:row>
    <x:row r="101">
      <x:c r="A101" s="82" t="str">
        <x:f>IF(B101="","",ROW()-5)</x:f>
      </x:c>
      <x:c r="B101" s="30"/>
      <x:c r="C101" s="30"/>
      <x:c r="D101" s="30"/>
      <x:c r="E101" s="30"/>
      <x:c r="F101" s="30"/>
      <x:c r="G101" s="30"/>
      <x:c r="H101" s="30"/>
      <x:c r="I101" s="30"/>
      <x:c r="J101" s="30"/>
      <x:c r="K101" s="30"/>
      <x:c r="L101" s="30"/>
      <x:c r="M101" s="30"/>
      <x:c r="N101" s="100" t="str">
        <x:f>IF(B101="","",IF(COUNTA(K101:M101)&lt;3,"",IF(OR(NOT(ISNUMBER(K101)),NOT(ISNUMBER(L101)),NOT(ISNUMBER(M101)),K101&lt;1,K101&gt;5,L101&lt;1,L101&gt;5,M101&lt;1,M101&gt;5),"Invalid input",ROUND((K101*0.4)+(L101*0.3)+(M101*0.3),1))))</x:f>
      </x:c>
      <x:c r="O101" s="100" t="str">
        <x:f>IF(N101="","",IF(NOT(ISNUMBER(N101)),"Invalid input",IF(N101&gt;=4,"Critical",IF(N101&gt;=3,"High",IF(N101&gt;=2,"Medium","Low")))))</x:f>
      </x:c>
    </x:row>
    <x:row r="102">
      <x:c r="A102" s="82" t="str">
        <x:f>IF(B102="","",ROW()-5)</x:f>
      </x:c>
      <x:c r="B102" s="30"/>
      <x:c r="C102" s="30"/>
      <x:c r="D102" s="30"/>
      <x:c r="E102" s="30"/>
      <x:c r="F102" s="30"/>
      <x:c r="G102" s="30"/>
      <x:c r="H102" s="30"/>
      <x:c r="I102" s="30"/>
      <x:c r="J102" s="30"/>
      <x:c r="K102" s="30"/>
      <x:c r="L102" s="30"/>
      <x:c r="M102" s="30"/>
      <x:c r="N102" s="100" t="str">
        <x:f>IF(B102="","",IF(COUNTA(K102:M102)&lt;3,"",IF(OR(NOT(ISNUMBER(K102)),NOT(ISNUMBER(L102)),NOT(ISNUMBER(M102)),K102&lt;1,K102&gt;5,L102&lt;1,L102&gt;5,M102&lt;1,M102&gt;5),"Invalid input",ROUND((K102*0.4)+(L102*0.3)+(M102*0.3),1))))</x:f>
      </x:c>
      <x:c r="O102" s="100" t="str">
        <x:f>IF(N102="","",IF(NOT(ISNUMBER(N102)),"Invalid input",IF(N102&gt;=4,"Critical",IF(N102&gt;=3,"High",IF(N102&gt;=2,"Medium","Low")))))</x:f>
      </x:c>
    </x:row>
    <x:row r="103">
      <x:c r="A103" s="82" t="str">
        <x:f>IF(B103="","",ROW()-5)</x:f>
      </x:c>
      <x:c r="B103" s="30"/>
      <x:c r="C103" s="30"/>
      <x:c r="D103" s="30"/>
      <x:c r="E103" s="30"/>
      <x:c r="F103" s="30"/>
      <x:c r="G103" s="30"/>
      <x:c r="H103" s="30"/>
      <x:c r="I103" s="30"/>
      <x:c r="J103" s="30"/>
      <x:c r="K103" s="30"/>
      <x:c r="L103" s="30"/>
      <x:c r="M103" s="30"/>
      <x:c r="N103" s="100" t="str">
        <x:f>IF(B103="","",IF(COUNTA(K103:M103)&lt;3,"",IF(OR(NOT(ISNUMBER(K103)),NOT(ISNUMBER(L103)),NOT(ISNUMBER(M103)),K103&lt;1,K103&gt;5,L103&lt;1,L103&gt;5,M103&lt;1,M103&gt;5),"Invalid input",ROUND((K103*0.4)+(L103*0.3)+(M103*0.3),1))))</x:f>
      </x:c>
      <x:c r="O103" s="100" t="str">
        <x:f>IF(N103="","",IF(NOT(ISNUMBER(N103)),"Invalid input",IF(N103&gt;=4,"Critical",IF(N103&gt;=3,"High",IF(N103&gt;=2,"Medium","Low")))))</x:f>
      </x:c>
    </x:row>
    <x:row r="104">
      <x:c r="A104" s="82" t="str">
        <x:f>IF(B104="","",ROW()-5)</x:f>
      </x:c>
      <x:c r="B104" s="30"/>
      <x:c r="C104" s="30"/>
      <x:c r="D104" s="30"/>
      <x:c r="E104" s="30"/>
      <x:c r="F104" s="30"/>
      <x:c r="G104" s="30"/>
      <x:c r="H104" s="30"/>
      <x:c r="I104" s="30"/>
      <x:c r="J104" s="30"/>
      <x:c r="K104" s="30"/>
      <x:c r="L104" s="30"/>
      <x:c r="M104" s="30"/>
      <x:c r="N104" s="100" t="str">
        <x:f>IF(B104="","",IF(COUNTA(K104:M104)&lt;3,"",IF(OR(NOT(ISNUMBER(K104)),NOT(ISNUMBER(L104)),NOT(ISNUMBER(M104)),K104&lt;1,K104&gt;5,L104&lt;1,L104&gt;5,M104&lt;1,M104&gt;5),"Invalid input",ROUND((K104*0.4)+(L104*0.3)+(M104*0.3),1))))</x:f>
      </x:c>
      <x:c r="O104" s="100" t="str">
        <x:f>IF(N104="","",IF(NOT(ISNUMBER(N104)),"Invalid input",IF(N104&gt;=4,"Critical",IF(N104&gt;=3,"High",IF(N104&gt;=2,"Medium","Low")))))</x:f>
      </x:c>
    </x:row>
    <x:row r="105">
      <x:c r="A105" s="82" t="str">
        <x:f>IF(B105="","",ROW()-5)</x:f>
      </x:c>
      <x:c r="B105" s="30"/>
      <x:c r="C105" s="30"/>
      <x:c r="D105" s="30"/>
      <x:c r="E105" s="30"/>
      <x:c r="F105" s="30"/>
      <x:c r="G105" s="30"/>
      <x:c r="H105" s="30"/>
      <x:c r="I105" s="30"/>
      <x:c r="J105" s="30"/>
      <x:c r="K105" s="30"/>
      <x:c r="L105" s="30"/>
      <x:c r="M105" s="30"/>
      <x:c r="N105" s="100" t="str">
        <x:f>IF(B105="","",IF(COUNTA(K105:M105)&lt;3,"",IF(OR(NOT(ISNUMBER(K105)),NOT(ISNUMBER(L105)),NOT(ISNUMBER(M105)),K105&lt;1,K105&gt;5,L105&lt;1,L105&gt;5,M105&lt;1,M105&gt;5),"Invalid input",ROUND((K105*0.4)+(L105*0.3)+(M105*0.3),1))))</x:f>
      </x:c>
      <x:c r="O105" s="100" t="str">
        <x:f>IF(N105="","",IF(NOT(ISNUMBER(N105)),"Invalid input",IF(N105&gt;=4,"Critical",IF(N105&gt;=3,"High",IF(N105&gt;=2,"Medium","Low")))))</x:f>
      </x:c>
    </x:row>
  </x:sheetData>
  <x:mergeCells>
    <x:mergeCell ref="A1:O1"/>
    <x:mergeCell ref="A2:O2"/>
    <x:mergeCell ref="A3:O3"/>
    <x:mergeCell ref="A4:O4"/>
  </x:mergeCells>
  <x:conditionalFormatting sqref="O6:O105">
    <x:cfRule type="expression" dxfId="0" priority="1">
      <x:formula>$O6="Critical"</x:formula>
    </x:cfRule>
    <x:cfRule type="expression" dxfId="1" priority="2">
      <x:formula>$O6="High"</x:formula>
    </x:cfRule>
    <x:cfRule type="expression" dxfId="2" priority="3">
      <x:formula>$O6="Medium"</x:formula>
    </x:cfRule>
    <x:cfRule type="expression" dxfId="3" priority="4">
      <x:formula>$O6="Low"</x:formula>
    </x:cfRule>
  </x:conditionalFormatting>
  <x:conditionalFormatting sqref="N6:O105">
    <x:cfRule type="expression" dxfId="39" priority="5">
      <x:formula>OR(N6="Invalid input",O6="Invalid input")</x:formula>
    </x:cfRule>
  </x:conditionalFormatting>
  <x:dataValidations count="6">
    <x:dataValidation type="list" sqref="H6:H105">
      <x:formula1>"Daily,Weekly,Monthly,Quarterly,Semiannual,Annual,Ad Hoc"</x:formula1>
    </x:dataValidation>
    <x:dataValidation type="list" sqref="I6:I105">
      <x:formula1>"None,Partial,Complete"</x:formula1>
    </x:dataValidation>
    <x:dataValidation type="list" sqref="J6:J105">
      <x:formula1>"Low,Medium,High,Critical"</x:formula1>
    </x:dataValidation>
    <x:dataValidation type="list" sqref="K6:K105">
      <x:formula1>"1,2,3,4,5"</x:formula1>
    </x:dataValidation>
    <x:dataValidation type="list" sqref="L6:L105">
      <x:formula1>"1,2,3,4,5"</x:formula1>
    </x:dataValidation>
    <x:dataValidation type="list" sqref="M6:M105">
      <x:formula1>"1,2,3,4,5"</x:formula1>
    </x:dataValidation>
  </x:dataValidations>
  <x:pageMargins left="0.7" right="0.7" top="0.75" bottom="0.75" header="0.3" footer="0.3"/>
  <x:tableParts count="1">
    <x:tablePart xmlns:r="http://schemas.openxmlformats.org/officeDocument/2006/relationships" r:id="R221328a8c2cf44a6"/>
  </x:tableParts>
</x:worksheet>
</file>

<file path=xl/worksheets/sheet4.xml><?xml version="1.0" encoding="utf-8"?>
<x:worksheet xmlns:x="http://schemas.openxmlformats.org/spreadsheetml/2006/main">
  <x:sheetFormatPr defaultRowHeight="15"/>
  <x:cols>
    <x:col min="1" max="1" width="32" hidden="0" customWidth="1"/>
    <x:col min="2" max="2" width="18" hidden="0" customWidth="1"/>
    <x:col min="3" max="3" width="18" hidden="0" customWidth="1"/>
    <x:col min="4" max="4" width="16" hidden="0" customWidth="1"/>
    <x:col min="5" max="5" width="18" hidden="0" customWidth="1"/>
    <x:col min="6" max="6" width="16" hidden="0" customWidth="1"/>
    <x:col min="7" max="7" width="16" hidden="0" customWidth="1"/>
  </x:cols>
  <x:sheetData>
    <x:row r="1" ht="34" customHeight="1">
      <x:c r="A1" s="40" t="str">
        <x:v>Priority Matrix</x:v>
      </x:c>
      <x:c r="B1" s="40"/>
      <x:c r="C1" s="40"/>
      <x:c r="D1" s="40"/>
      <x:c r="E1" s="40"/>
      <x:c r="F1" s="40"/>
      <x:c r="G1" s="40"/>
    </x:row>
    <x:row r="2" ht="30" customHeight="1">
      <x:c r="A2" s="47" t="str">
        <x:v>Score 1-5. Lower effort increases the priority score.</x:v>
      </x:c>
      <x:c r="B2" s="47"/>
      <x:c r="C2" s="47"/>
      <x:c r="D2" s="47"/>
      <x:c r="E2" s="47"/>
      <x:c r="F2" s="47"/>
      <x:c r="G2" s="47"/>
    </x:row>
    <x:row r="3" ht="28" customHeight="1">
      <x:c r="A3" s="99" t="str">
        <x:v>* = required for calculation. Enter scores from 1–5 only. Grey cells are calculated automatically.</x:v>
      </x:c>
      <x:c r="B3" s="99"/>
      <x:c r="C3" s="99"/>
      <x:c r="D3" s="99"/>
      <x:c r="E3" s="99"/>
      <x:c r="F3" s="99"/>
      <x:c r="G3" s="99"/>
    </x:row>
    <x:row r="4" ht="26" customHeight="1">
      <x:c r="A4" s="240" t="str">
        <x:v>All scores use 1–5. Lower effort improves the weighted priority score.</x:v>
      </x:c>
      <x:c r="B4" s="240"/>
      <x:c r="C4" s="240"/>
      <x:c r="D4" s="240"/>
      <x:c r="E4" s="240"/>
      <x:c r="F4" s="240"/>
      <x:c r="G4" s="240"/>
    </x:row>
    <x:row r="5" ht="30" customHeight="1">
      <x:c r="A5" s="56" t="str">
        <x:v>Process / topic</x:v>
      </x:c>
      <x:c r="B5" s="56" t="str">
        <x:v>Business impact (1-5)</x:v>
      </x:c>
      <x:c r="C5" s="56" t="str">
        <x:v>Urgency (1-5)</x:v>
      </x:c>
      <x:c r="D5" s="56" t="str">
        <x:v>Risk (1-5)</x:v>
      </x:c>
      <x:c r="E5" s="56" t="str">
        <x:v>Effort (1-5)</x:v>
      </x:c>
      <x:c r="F5" s="56" t="str">
        <x:v>Priority score</x:v>
      </x:c>
      <x:c r="G5" s="56" t="str">
        <x:v>Rating</x:v>
      </x:c>
    </x:row>
    <x:row r="6">
      <x:c r="A6" s="30"/>
      <x:c r="B6" s="30"/>
      <x:c r="C6" s="30"/>
      <x:c r="D6" s="30"/>
      <x:c r="E6" s="30"/>
      <x:c r="F6" s="100" t="str">
        <x:f>IF(A6="","",IF(COUNTA(B6:E6)&lt;4,"",IF(OR(NOT(ISNUMBER(B6)),NOT(ISNUMBER(C6)),NOT(ISNUMBER(D6)),NOT(ISNUMBER(E6)),B6&lt;1,B6&gt;5,C6&lt;1,C6&gt;5,D6&lt;1,D6&gt;5,E6&lt;1,E6&gt;5),"Invalid input",ROUND((B6*0.35)+(C6*0.25)+(D6*0.30)+((6-E6)*0.10),2))))</x:f>
      </x:c>
      <x:c r="G6" s="100" t="str">
        <x:f>IF(F6="","",IF(NOT(ISNUMBER(F6)),"Invalid input",IF(F6&gt;=4,"Critical",IF(F6&gt;=3.25,"High",IF(F6&gt;=2.5,"Medium","Low")))))</x:f>
      </x:c>
    </x:row>
    <x:row r="7">
      <x:c r="A7" s="30"/>
      <x:c r="B7" s="30"/>
      <x:c r="C7" s="30"/>
      <x:c r="D7" s="30"/>
      <x:c r="E7" s="30"/>
      <x:c r="F7" s="100" t="str">
        <x:f>IF(A7="","",IF(COUNTA(B7:E7)&lt;4,"",IF(OR(NOT(ISNUMBER(B7)),NOT(ISNUMBER(C7)),NOT(ISNUMBER(D7)),NOT(ISNUMBER(E7)),B7&lt;1,B7&gt;5,C7&lt;1,C7&gt;5,D7&lt;1,D7&gt;5,E7&lt;1,E7&gt;5),"Invalid input",ROUND((B7*0.35)+(C7*0.25)+(D7*0.30)+((6-E7)*0.10),2))))</x:f>
      </x:c>
      <x:c r="G7" s="100" t="str">
        <x:f>IF(F7="","",IF(NOT(ISNUMBER(F7)),"Invalid input",IF(F7&gt;=4,"Critical",IF(F7&gt;=3.25,"High",IF(F7&gt;=2.5,"Medium","Low")))))</x:f>
      </x:c>
    </x:row>
    <x:row r="8">
      <x:c r="A8" s="30"/>
      <x:c r="B8" s="30"/>
      <x:c r="C8" s="30"/>
      <x:c r="D8" s="30"/>
      <x:c r="E8" s="30"/>
      <x:c r="F8" s="100" t="str">
        <x:f>IF(A8="","",IF(COUNTA(B8:E8)&lt;4,"",IF(OR(NOT(ISNUMBER(B8)),NOT(ISNUMBER(C8)),NOT(ISNUMBER(D8)),NOT(ISNUMBER(E8)),B8&lt;1,B8&gt;5,C8&lt;1,C8&gt;5,D8&lt;1,D8&gt;5,E8&lt;1,E8&gt;5),"Invalid input",ROUND((B8*0.35)+(C8*0.25)+(D8*0.30)+((6-E8)*0.10),2))))</x:f>
      </x:c>
      <x:c r="G8" s="100" t="str">
        <x:f>IF(F8="","",IF(NOT(ISNUMBER(F8)),"Invalid input",IF(F8&gt;=4,"Critical",IF(F8&gt;=3.25,"High",IF(F8&gt;=2.5,"Medium","Low")))))</x:f>
      </x:c>
    </x:row>
    <x:row r="9">
      <x:c r="A9" s="30"/>
      <x:c r="B9" s="30"/>
      <x:c r="C9" s="30"/>
      <x:c r="D9" s="30"/>
      <x:c r="E9" s="30"/>
      <x:c r="F9" s="100" t="str">
        <x:f>IF(A9="","",IF(COUNTA(B9:E9)&lt;4,"",IF(OR(NOT(ISNUMBER(B9)),NOT(ISNUMBER(C9)),NOT(ISNUMBER(D9)),NOT(ISNUMBER(E9)),B9&lt;1,B9&gt;5,C9&lt;1,C9&gt;5,D9&lt;1,D9&gt;5,E9&lt;1,E9&gt;5),"Invalid input",ROUND((B9*0.35)+(C9*0.25)+(D9*0.30)+((6-E9)*0.10),2))))</x:f>
      </x:c>
      <x:c r="G9" s="100" t="str">
        <x:f>IF(F9="","",IF(NOT(ISNUMBER(F9)),"Invalid input",IF(F9&gt;=4,"Critical",IF(F9&gt;=3.25,"High",IF(F9&gt;=2.5,"Medium","Low")))))</x:f>
      </x:c>
    </x:row>
    <x:row r="10">
      <x:c r="A10" s="30"/>
      <x:c r="B10" s="30"/>
      <x:c r="C10" s="30"/>
      <x:c r="D10" s="30"/>
      <x:c r="E10" s="30"/>
      <x:c r="F10" s="100" t="str">
        <x:f>IF(A10="","",IF(COUNTA(B10:E10)&lt;4,"",IF(OR(NOT(ISNUMBER(B10)),NOT(ISNUMBER(C10)),NOT(ISNUMBER(D10)),NOT(ISNUMBER(E10)),B10&lt;1,B10&gt;5,C10&lt;1,C10&gt;5,D10&lt;1,D10&gt;5,E10&lt;1,E10&gt;5),"Invalid input",ROUND((B10*0.35)+(C10*0.25)+(D10*0.30)+((6-E10)*0.10),2))))</x:f>
      </x:c>
      <x:c r="G10" s="100" t="str">
        <x:f>IF(F10="","",IF(NOT(ISNUMBER(F10)),"Invalid input",IF(F10&gt;=4,"Critical",IF(F10&gt;=3.25,"High",IF(F10&gt;=2.5,"Medium","Low")))))</x:f>
      </x:c>
    </x:row>
    <x:row r="11">
      <x:c r="A11" s="30"/>
      <x:c r="B11" s="30"/>
      <x:c r="C11" s="30"/>
      <x:c r="D11" s="30"/>
      <x:c r="E11" s="30"/>
      <x:c r="F11" s="100" t="str">
        <x:f>IF(A11="","",IF(COUNTA(B11:E11)&lt;4,"",IF(OR(NOT(ISNUMBER(B11)),NOT(ISNUMBER(C11)),NOT(ISNUMBER(D11)),NOT(ISNUMBER(E11)),B11&lt;1,B11&gt;5,C11&lt;1,C11&gt;5,D11&lt;1,D11&gt;5,E11&lt;1,E11&gt;5),"Invalid input",ROUND((B11*0.35)+(C11*0.25)+(D11*0.30)+((6-E11)*0.10),2))))</x:f>
      </x:c>
      <x:c r="G11" s="100" t="str">
        <x:f>IF(F11="","",IF(NOT(ISNUMBER(F11)),"Invalid input",IF(F11&gt;=4,"Critical",IF(F11&gt;=3.25,"High",IF(F11&gt;=2.5,"Medium","Low")))))</x:f>
      </x:c>
    </x:row>
    <x:row r="12">
      <x:c r="A12" s="30"/>
      <x:c r="B12" s="30"/>
      <x:c r="C12" s="30"/>
      <x:c r="D12" s="30"/>
      <x:c r="E12" s="30"/>
      <x:c r="F12" s="100" t="str">
        <x:f>IF(A12="","",IF(COUNTA(B12:E12)&lt;4,"",IF(OR(NOT(ISNUMBER(B12)),NOT(ISNUMBER(C12)),NOT(ISNUMBER(D12)),NOT(ISNUMBER(E12)),B12&lt;1,B12&gt;5,C12&lt;1,C12&gt;5,D12&lt;1,D12&gt;5,E12&lt;1,E12&gt;5),"Invalid input",ROUND((B12*0.35)+(C12*0.25)+(D12*0.30)+((6-E12)*0.10),2))))</x:f>
      </x:c>
      <x:c r="G12" s="100" t="str">
        <x:f>IF(F12="","",IF(NOT(ISNUMBER(F12)),"Invalid input",IF(F12&gt;=4,"Critical",IF(F12&gt;=3.25,"High",IF(F12&gt;=2.5,"Medium","Low")))))</x:f>
      </x:c>
    </x:row>
    <x:row r="13">
      <x:c r="A13" s="30"/>
      <x:c r="B13" s="30"/>
      <x:c r="C13" s="30"/>
      <x:c r="D13" s="30"/>
      <x:c r="E13" s="30"/>
      <x:c r="F13" s="100" t="str">
        <x:f>IF(A13="","",IF(COUNTA(B13:E13)&lt;4,"",IF(OR(NOT(ISNUMBER(B13)),NOT(ISNUMBER(C13)),NOT(ISNUMBER(D13)),NOT(ISNUMBER(E13)),B13&lt;1,B13&gt;5,C13&lt;1,C13&gt;5,D13&lt;1,D13&gt;5,E13&lt;1,E13&gt;5),"Invalid input",ROUND((B13*0.35)+(C13*0.25)+(D13*0.30)+((6-E13)*0.10),2))))</x:f>
      </x:c>
      <x:c r="G13" s="100" t="str">
        <x:f>IF(F13="","",IF(NOT(ISNUMBER(F13)),"Invalid input",IF(F13&gt;=4,"Critical",IF(F13&gt;=3.25,"High",IF(F13&gt;=2.5,"Medium","Low")))))</x:f>
      </x:c>
    </x:row>
    <x:row r="14">
      <x:c r="A14" s="30"/>
      <x:c r="B14" s="30"/>
      <x:c r="C14" s="30"/>
      <x:c r="D14" s="30"/>
      <x:c r="E14" s="30"/>
      <x:c r="F14" s="100" t="str">
        <x:f>IF(A14="","",IF(COUNTA(B14:E14)&lt;4,"",IF(OR(NOT(ISNUMBER(B14)),NOT(ISNUMBER(C14)),NOT(ISNUMBER(D14)),NOT(ISNUMBER(E14)),B14&lt;1,B14&gt;5,C14&lt;1,C14&gt;5,D14&lt;1,D14&gt;5,E14&lt;1,E14&gt;5),"Invalid input",ROUND((B14*0.35)+(C14*0.25)+(D14*0.30)+((6-E14)*0.10),2))))</x:f>
      </x:c>
      <x:c r="G14" s="100" t="str">
        <x:f>IF(F14="","",IF(NOT(ISNUMBER(F14)),"Invalid input",IF(F14&gt;=4,"Critical",IF(F14&gt;=3.25,"High",IF(F14&gt;=2.5,"Medium","Low")))))</x:f>
      </x:c>
    </x:row>
    <x:row r="15">
      <x:c r="A15" s="30"/>
      <x:c r="B15" s="30"/>
      <x:c r="C15" s="30"/>
      <x:c r="D15" s="30"/>
      <x:c r="E15" s="30"/>
      <x:c r="F15" s="100" t="str">
        <x:f>IF(A15="","",IF(COUNTA(B15:E15)&lt;4,"",IF(OR(NOT(ISNUMBER(B15)),NOT(ISNUMBER(C15)),NOT(ISNUMBER(D15)),NOT(ISNUMBER(E15)),B15&lt;1,B15&gt;5,C15&lt;1,C15&gt;5,D15&lt;1,D15&gt;5,E15&lt;1,E15&gt;5),"Invalid input",ROUND((B15*0.35)+(C15*0.25)+(D15*0.30)+((6-E15)*0.10),2))))</x:f>
      </x:c>
      <x:c r="G15" s="100" t="str">
        <x:f>IF(F15="","",IF(NOT(ISNUMBER(F15)),"Invalid input",IF(F15&gt;=4,"Critical",IF(F15&gt;=3.25,"High",IF(F15&gt;=2.5,"Medium","Low")))))</x:f>
      </x:c>
    </x:row>
    <x:row r="16">
      <x:c r="A16" s="30"/>
      <x:c r="B16" s="30"/>
      <x:c r="C16" s="30"/>
      <x:c r="D16" s="30"/>
      <x:c r="E16" s="30"/>
      <x:c r="F16" s="100" t="str">
        <x:f>IF(A16="","",IF(COUNTA(B16:E16)&lt;4,"",IF(OR(NOT(ISNUMBER(B16)),NOT(ISNUMBER(C16)),NOT(ISNUMBER(D16)),NOT(ISNUMBER(E16)),B16&lt;1,B16&gt;5,C16&lt;1,C16&gt;5,D16&lt;1,D16&gt;5,E16&lt;1,E16&gt;5),"Invalid input",ROUND((B16*0.35)+(C16*0.25)+(D16*0.30)+((6-E16)*0.10),2))))</x:f>
      </x:c>
      <x:c r="G16" s="100" t="str">
        <x:f>IF(F16="","",IF(NOT(ISNUMBER(F16)),"Invalid input",IF(F16&gt;=4,"Critical",IF(F16&gt;=3.25,"High",IF(F16&gt;=2.5,"Medium","Low")))))</x:f>
      </x:c>
    </x:row>
    <x:row r="17">
      <x:c r="A17" s="30"/>
      <x:c r="B17" s="30"/>
      <x:c r="C17" s="30"/>
      <x:c r="D17" s="30"/>
      <x:c r="E17" s="30"/>
      <x:c r="F17" s="100" t="str">
        <x:f>IF(A17="","",IF(COUNTA(B17:E17)&lt;4,"",IF(OR(NOT(ISNUMBER(B17)),NOT(ISNUMBER(C17)),NOT(ISNUMBER(D17)),NOT(ISNUMBER(E17)),B17&lt;1,B17&gt;5,C17&lt;1,C17&gt;5,D17&lt;1,D17&gt;5,E17&lt;1,E17&gt;5),"Invalid input",ROUND((B17*0.35)+(C17*0.25)+(D17*0.30)+((6-E17)*0.10),2))))</x:f>
      </x:c>
      <x:c r="G17" s="100" t="str">
        <x:f>IF(F17="","",IF(NOT(ISNUMBER(F17)),"Invalid input",IF(F17&gt;=4,"Critical",IF(F17&gt;=3.25,"High",IF(F17&gt;=2.5,"Medium","Low")))))</x:f>
      </x:c>
    </x:row>
    <x:row r="18">
      <x:c r="A18" s="30"/>
      <x:c r="B18" s="30"/>
      <x:c r="C18" s="30"/>
      <x:c r="D18" s="30"/>
      <x:c r="E18" s="30"/>
      <x:c r="F18" s="100" t="str">
        <x:f>IF(A18="","",IF(COUNTA(B18:E18)&lt;4,"",IF(OR(NOT(ISNUMBER(B18)),NOT(ISNUMBER(C18)),NOT(ISNUMBER(D18)),NOT(ISNUMBER(E18)),B18&lt;1,B18&gt;5,C18&lt;1,C18&gt;5,D18&lt;1,D18&gt;5,E18&lt;1,E18&gt;5),"Invalid input",ROUND((B18*0.35)+(C18*0.25)+(D18*0.30)+((6-E18)*0.10),2))))</x:f>
      </x:c>
      <x:c r="G18" s="100" t="str">
        <x:f>IF(F18="","",IF(NOT(ISNUMBER(F18)),"Invalid input",IF(F18&gt;=4,"Critical",IF(F18&gt;=3.25,"High",IF(F18&gt;=2.5,"Medium","Low")))))</x:f>
      </x:c>
    </x:row>
    <x:row r="19">
      <x:c r="A19" s="30"/>
      <x:c r="B19" s="30"/>
      <x:c r="C19" s="30"/>
      <x:c r="D19" s="30"/>
      <x:c r="E19" s="30"/>
      <x:c r="F19" s="100" t="str">
        <x:f>IF(A19="","",IF(COUNTA(B19:E19)&lt;4,"",IF(OR(NOT(ISNUMBER(B19)),NOT(ISNUMBER(C19)),NOT(ISNUMBER(D19)),NOT(ISNUMBER(E19)),B19&lt;1,B19&gt;5,C19&lt;1,C19&gt;5,D19&lt;1,D19&gt;5,E19&lt;1,E19&gt;5),"Invalid input",ROUND((B19*0.35)+(C19*0.25)+(D19*0.30)+((6-E19)*0.10),2))))</x:f>
      </x:c>
      <x:c r="G19" s="100" t="str">
        <x:f>IF(F19="","",IF(NOT(ISNUMBER(F19)),"Invalid input",IF(F19&gt;=4,"Critical",IF(F19&gt;=3.25,"High",IF(F19&gt;=2.5,"Medium","Low")))))</x:f>
      </x:c>
    </x:row>
    <x:row r="20">
      <x:c r="A20" s="30"/>
      <x:c r="B20" s="30"/>
      <x:c r="C20" s="30"/>
      <x:c r="D20" s="30"/>
      <x:c r="E20" s="30"/>
      <x:c r="F20" s="100" t="str">
        <x:f>IF(A20="","",IF(COUNTA(B20:E20)&lt;4,"",IF(OR(NOT(ISNUMBER(B20)),NOT(ISNUMBER(C20)),NOT(ISNUMBER(D20)),NOT(ISNUMBER(E20)),B20&lt;1,B20&gt;5,C20&lt;1,C20&gt;5,D20&lt;1,D20&gt;5,E20&lt;1,E20&gt;5),"Invalid input",ROUND((B20*0.35)+(C20*0.25)+(D20*0.30)+((6-E20)*0.10),2))))</x:f>
      </x:c>
      <x:c r="G20" s="100" t="str">
        <x:f>IF(F20="","",IF(NOT(ISNUMBER(F20)),"Invalid input",IF(F20&gt;=4,"Critical",IF(F20&gt;=3.25,"High",IF(F20&gt;=2.5,"Medium","Low")))))</x:f>
      </x:c>
    </x:row>
    <x:row r="21">
      <x:c r="A21" s="30"/>
      <x:c r="B21" s="30"/>
      <x:c r="C21" s="30"/>
      <x:c r="D21" s="30"/>
      <x:c r="E21" s="30"/>
      <x:c r="F21" s="100" t="str">
        <x:f>IF(A21="","",IF(COUNTA(B21:E21)&lt;4,"",IF(OR(NOT(ISNUMBER(B21)),NOT(ISNUMBER(C21)),NOT(ISNUMBER(D21)),NOT(ISNUMBER(E21)),B21&lt;1,B21&gt;5,C21&lt;1,C21&gt;5,D21&lt;1,D21&gt;5,E21&lt;1,E21&gt;5),"Invalid input",ROUND((B21*0.35)+(C21*0.25)+(D21*0.30)+((6-E21)*0.10),2))))</x:f>
      </x:c>
      <x:c r="G21" s="100" t="str">
        <x:f>IF(F21="","",IF(NOT(ISNUMBER(F21)),"Invalid input",IF(F21&gt;=4,"Critical",IF(F21&gt;=3.25,"High",IF(F21&gt;=2.5,"Medium","Low")))))</x:f>
      </x:c>
    </x:row>
    <x:row r="22">
      <x:c r="A22" s="30"/>
      <x:c r="B22" s="30"/>
      <x:c r="C22" s="30"/>
      <x:c r="D22" s="30"/>
      <x:c r="E22" s="30"/>
      <x:c r="F22" s="100" t="str">
        <x:f>IF(A22="","",IF(COUNTA(B22:E22)&lt;4,"",IF(OR(NOT(ISNUMBER(B22)),NOT(ISNUMBER(C22)),NOT(ISNUMBER(D22)),NOT(ISNUMBER(E22)),B22&lt;1,B22&gt;5,C22&lt;1,C22&gt;5,D22&lt;1,D22&gt;5,E22&lt;1,E22&gt;5),"Invalid input",ROUND((B22*0.35)+(C22*0.25)+(D22*0.30)+((6-E22)*0.10),2))))</x:f>
      </x:c>
      <x:c r="G22" s="100" t="str">
        <x:f>IF(F22="","",IF(NOT(ISNUMBER(F22)),"Invalid input",IF(F22&gt;=4,"Critical",IF(F22&gt;=3.25,"High",IF(F22&gt;=2.5,"Medium","Low")))))</x:f>
      </x:c>
    </x:row>
    <x:row r="23">
      <x:c r="A23" s="30"/>
      <x:c r="B23" s="30"/>
      <x:c r="C23" s="30"/>
      <x:c r="D23" s="30"/>
      <x:c r="E23" s="30"/>
      <x:c r="F23" s="100" t="str">
        <x:f>IF(A23="","",IF(COUNTA(B23:E23)&lt;4,"",IF(OR(NOT(ISNUMBER(B23)),NOT(ISNUMBER(C23)),NOT(ISNUMBER(D23)),NOT(ISNUMBER(E23)),B23&lt;1,B23&gt;5,C23&lt;1,C23&gt;5,D23&lt;1,D23&gt;5,E23&lt;1,E23&gt;5),"Invalid input",ROUND((B23*0.35)+(C23*0.25)+(D23*0.30)+((6-E23)*0.10),2))))</x:f>
      </x:c>
      <x:c r="G23" s="100" t="str">
        <x:f>IF(F23="","",IF(NOT(ISNUMBER(F23)),"Invalid input",IF(F23&gt;=4,"Critical",IF(F23&gt;=3.25,"High",IF(F23&gt;=2.5,"Medium","Low")))))</x:f>
      </x:c>
    </x:row>
    <x:row r="24">
      <x:c r="A24" s="30"/>
      <x:c r="B24" s="30"/>
      <x:c r="C24" s="30"/>
      <x:c r="D24" s="30"/>
      <x:c r="E24" s="30"/>
      <x:c r="F24" s="100" t="str">
        <x:f>IF(A24="","",IF(COUNTA(B24:E24)&lt;4,"",IF(OR(NOT(ISNUMBER(B24)),NOT(ISNUMBER(C24)),NOT(ISNUMBER(D24)),NOT(ISNUMBER(E24)),B24&lt;1,B24&gt;5,C24&lt;1,C24&gt;5,D24&lt;1,D24&gt;5,E24&lt;1,E24&gt;5),"Invalid input",ROUND((B24*0.35)+(C24*0.25)+(D24*0.30)+((6-E24)*0.10),2))))</x:f>
      </x:c>
      <x:c r="G24" s="100" t="str">
        <x:f>IF(F24="","",IF(NOT(ISNUMBER(F24)),"Invalid input",IF(F24&gt;=4,"Critical",IF(F24&gt;=3.25,"High",IF(F24&gt;=2.5,"Medium","Low")))))</x:f>
      </x:c>
    </x:row>
    <x:row r="25">
      <x:c r="A25" s="30"/>
      <x:c r="B25" s="30"/>
      <x:c r="C25" s="30"/>
      <x:c r="D25" s="30"/>
      <x:c r="E25" s="30"/>
      <x:c r="F25" s="100" t="str">
        <x:f>IF(A25="","",IF(COUNTA(B25:E25)&lt;4,"",IF(OR(NOT(ISNUMBER(B25)),NOT(ISNUMBER(C25)),NOT(ISNUMBER(D25)),NOT(ISNUMBER(E25)),B25&lt;1,B25&gt;5,C25&lt;1,C25&gt;5,D25&lt;1,D25&gt;5,E25&lt;1,E25&gt;5),"Invalid input",ROUND((B25*0.35)+(C25*0.25)+(D25*0.30)+((6-E25)*0.10),2))))</x:f>
      </x:c>
      <x:c r="G25" s="100" t="str">
        <x:f>IF(F25="","",IF(NOT(ISNUMBER(F25)),"Invalid input",IF(F25&gt;=4,"Critical",IF(F25&gt;=3.25,"High",IF(F25&gt;=2.5,"Medium","Low")))))</x:f>
      </x:c>
    </x:row>
    <x:row r="26">
      <x:c r="A26" s="30"/>
      <x:c r="B26" s="30"/>
      <x:c r="C26" s="30"/>
      <x:c r="D26" s="30"/>
      <x:c r="E26" s="30"/>
      <x:c r="F26" s="100" t="str">
        <x:f>IF(A26="","",IF(COUNTA(B26:E26)&lt;4,"",IF(OR(NOT(ISNUMBER(B26)),NOT(ISNUMBER(C26)),NOT(ISNUMBER(D26)),NOT(ISNUMBER(E26)),B26&lt;1,B26&gt;5,C26&lt;1,C26&gt;5,D26&lt;1,D26&gt;5,E26&lt;1,E26&gt;5),"Invalid input",ROUND((B26*0.35)+(C26*0.25)+(D26*0.30)+((6-E26)*0.10),2))))</x:f>
      </x:c>
      <x:c r="G26" s="100" t="str">
        <x:f>IF(F26="","",IF(NOT(ISNUMBER(F26)),"Invalid input",IF(F26&gt;=4,"Critical",IF(F26&gt;=3.25,"High",IF(F26&gt;=2.5,"Medium","Low")))))</x:f>
      </x:c>
    </x:row>
    <x:row r="27">
      <x:c r="A27" s="30"/>
      <x:c r="B27" s="30"/>
      <x:c r="C27" s="30"/>
      <x:c r="D27" s="30"/>
      <x:c r="E27" s="30"/>
      <x:c r="F27" s="100" t="str">
        <x:f>IF(A27="","",IF(COUNTA(B27:E27)&lt;4,"",IF(OR(NOT(ISNUMBER(B27)),NOT(ISNUMBER(C27)),NOT(ISNUMBER(D27)),NOT(ISNUMBER(E27)),B27&lt;1,B27&gt;5,C27&lt;1,C27&gt;5,D27&lt;1,D27&gt;5,E27&lt;1,E27&gt;5),"Invalid input",ROUND((B27*0.35)+(C27*0.25)+(D27*0.30)+((6-E27)*0.10),2))))</x:f>
      </x:c>
      <x:c r="G27" s="100" t="str">
        <x:f>IF(F27="","",IF(NOT(ISNUMBER(F27)),"Invalid input",IF(F27&gt;=4,"Critical",IF(F27&gt;=3.25,"High",IF(F27&gt;=2.5,"Medium","Low")))))</x:f>
      </x:c>
    </x:row>
    <x:row r="28">
      <x:c r="A28" s="30"/>
      <x:c r="B28" s="30"/>
      <x:c r="C28" s="30"/>
      <x:c r="D28" s="30"/>
      <x:c r="E28" s="30"/>
      <x:c r="F28" s="100" t="str">
        <x:f>IF(A28="","",IF(COUNTA(B28:E28)&lt;4,"",IF(OR(NOT(ISNUMBER(B28)),NOT(ISNUMBER(C28)),NOT(ISNUMBER(D28)),NOT(ISNUMBER(E28)),B28&lt;1,B28&gt;5,C28&lt;1,C28&gt;5,D28&lt;1,D28&gt;5,E28&lt;1,E28&gt;5),"Invalid input",ROUND((B28*0.35)+(C28*0.25)+(D28*0.30)+((6-E28)*0.10),2))))</x:f>
      </x:c>
      <x:c r="G28" s="100" t="str">
        <x:f>IF(F28="","",IF(NOT(ISNUMBER(F28)),"Invalid input",IF(F28&gt;=4,"Critical",IF(F28&gt;=3.25,"High",IF(F28&gt;=2.5,"Medium","Low")))))</x:f>
      </x:c>
    </x:row>
    <x:row r="29">
      <x:c r="A29" s="30"/>
      <x:c r="B29" s="30"/>
      <x:c r="C29" s="30"/>
      <x:c r="D29" s="30"/>
      <x:c r="E29" s="30"/>
      <x:c r="F29" s="100" t="str">
        <x:f>IF(A29="","",IF(COUNTA(B29:E29)&lt;4,"",IF(OR(NOT(ISNUMBER(B29)),NOT(ISNUMBER(C29)),NOT(ISNUMBER(D29)),NOT(ISNUMBER(E29)),B29&lt;1,B29&gt;5,C29&lt;1,C29&gt;5,D29&lt;1,D29&gt;5,E29&lt;1,E29&gt;5),"Invalid input",ROUND((B29*0.35)+(C29*0.25)+(D29*0.30)+((6-E29)*0.10),2))))</x:f>
      </x:c>
      <x:c r="G29" s="100" t="str">
        <x:f>IF(F29="","",IF(NOT(ISNUMBER(F29)),"Invalid input",IF(F29&gt;=4,"Critical",IF(F29&gt;=3.25,"High",IF(F29&gt;=2.5,"Medium","Low")))))</x:f>
      </x:c>
    </x:row>
    <x:row r="30">
      <x:c r="A30" s="30"/>
      <x:c r="B30" s="30"/>
      <x:c r="C30" s="30"/>
      <x:c r="D30" s="30"/>
      <x:c r="E30" s="30"/>
      <x:c r="F30" s="100" t="str">
        <x:f>IF(A30="","",IF(COUNTA(B30:E30)&lt;4,"",IF(OR(NOT(ISNUMBER(B30)),NOT(ISNUMBER(C30)),NOT(ISNUMBER(D30)),NOT(ISNUMBER(E30)),B30&lt;1,B30&gt;5,C30&lt;1,C30&gt;5,D30&lt;1,D30&gt;5,E30&lt;1,E30&gt;5),"Invalid input",ROUND((B30*0.35)+(C30*0.25)+(D30*0.30)+((6-E30)*0.10),2))))</x:f>
      </x:c>
      <x:c r="G30" s="100" t="str">
        <x:f>IF(F30="","",IF(NOT(ISNUMBER(F30)),"Invalid input",IF(F30&gt;=4,"Critical",IF(F30&gt;=3.25,"High",IF(F30&gt;=2.5,"Medium","Low")))))</x:f>
      </x:c>
    </x:row>
    <x:row r="31">
      <x:c r="A31" s="30"/>
      <x:c r="B31" s="30"/>
      <x:c r="C31" s="30"/>
      <x:c r="D31" s="30"/>
      <x:c r="E31" s="30"/>
      <x:c r="F31" s="100" t="str">
        <x:f>IF(A31="","",IF(COUNTA(B31:E31)&lt;4,"",IF(OR(NOT(ISNUMBER(B31)),NOT(ISNUMBER(C31)),NOT(ISNUMBER(D31)),NOT(ISNUMBER(E31)),B31&lt;1,B31&gt;5,C31&lt;1,C31&gt;5,D31&lt;1,D31&gt;5,E31&lt;1,E31&gt;5),"Invalid input",ROUND((B31*0.35)+(C31*0.25)+(D31*0.30)+((6-E31)*0.10),2))))</x:f>
      </x:c>
      <x:c r="G31" s="100" t="str">
        <x:f>IF(F31="","",IF(NOT(ISNUMBER(F31)),"Invalid input",IF(F31&gt;=4,"Critical",IF(F31&gt;=3.25,"High",IF(F31&gt;=2.5,"Medium","Low")))))</x:f>
      </x:c>
    </x:row>
    <x:row r="32">
      <x:c r="A32" s="30"/>
      <x:c r="B32" s="30"/>
      <x:c r="C32" s="30"/>
      <x:c r="D32" s="30"/>
      <x:c r="E32" s="30"/>
      <x:c r="F32" s="100" t="str">
        <x:f>IF(A32="","",IF(COUNTA(B32:E32)&lt;4,"",IF(OR(NOT(ISNUMBER(B32)),NOT(ISNUMBER(C32)),NOT(ISNUMBER(D32)),NOT(ISNUMBER(E32)),B32&lt;1,B32&gt;5,C32&lt;1,C32&gt;5,D32&lt;1,D32&gt;5,E32&lt;1,E32&gt;5),"Invalid input",ROUND((B32*0.35)+(C32*0.25)+(D32*0.30)+((6-E32)*0.10),2))))</x:f>
      </x:c>
      <x:c r="G32" s="100" t="str">
        <x:f>IF(F32="","",IF(NOT(ISNUMBER(F32)),"Invalid input",IF(F32&gt;=4,"Critical",IF(F32&gt;=3.25,"High",IF(F32&gt;=2.5,"Medium","Low")))))</x:f>
      </x:c>
    </x:row>
    <x:row r="33">
      <x:c r="A33" s="30"/>
      <x:c r="B33" s="30"/>
      <x:c r="C33" s="30"/>
      <x:c r="D33" s="30"/>
      <x:c r="E33" s="30"/>
      <x:c r="F33" s="100" t="str">
        <x:f>IF(A33="","",IF(COUNTA(B33:E33)&lt;4,"",IF(OR(NOT(ISNUMBER(B33)),NOT(ISNUMBER(C33)),NOT(ISNUMBER(D33)),NOT(ISNUMBER(E33)),B33&lt;1,B33&gt;5,C33&lt;1,C33&gt;5,D33&lt;1,D33&gt;5,E33&lt;1,E33&gt;5),"Invalid input",ROUND((B33*0.35)+(C33*0.25)+(D33*0.30)+((6-E33)*0.10),2))))</x:f>
      </x:c>
      <x:c r="G33" s="100" t="str">
        <x:f>IF(F33="","",IF(NOT(ISNUMBER(F33)),"Invalid input",IF(F33&gt;=4,"Critical",IF(F33&gt;=3.25,"High",IF(F33&gt;=2.5,"Medium","Low")))))</x:f>
      </x:c>
    </x:row>
    <x:row r="34">
      <x:c r="A34" s="30"/>
      <x:c r="B34" s="30"/>
      <x:c r="C34" s="30"/>
      <x:c r="D34" s="30"/>
      <x:c r="E34" s="30"/>
      <x:c r="F34" s="100" t="str">
        <x:f>IF(A34="","",IF(COUNTA(B34:E34)&lt;4,"",IF(OR(NOT(ISNUMBER(B34)),NOT(ISNUMBER(C34)),NOT(ISNUMBER(D34)),NOT(ISNUMBER(E34)),B34&lt;1,B34&gt;5,C34&lt;1,C34&gt;5,D34&lt;1,D34&gt;5,E34&lt;1,E34&gt;5),"Invalid input",ROUND((B34*0.35)+(C34*0.25)+(D34*0.30)+((6-E34)*0.10),2))))</x:f>
      </x:c>
      <x:c r="G34" s="100" t="str">
        <x:f>IF(F34="","",IF(NOT(ISNUMBER(F34)),"Invalid input",IF(F34&gt;=4,"Critical",IF(F34&gt;=3.25,"High",IF(F34&gt;=2.5,"Medium","Low")))))</x:f>
      </x:c>
    </x:row>
    <x:row r="35">
      <x:c r="A35" s="30"/>
      <x:c r="B35" s="30"/>
      <x:c r="C35" s="30"/>
      <x:c r="D35" s="30"/>
      <x:c r="E35" s="30"/>
      <x:c r="F35" s="100" t="str">
        <x:f>IF(A35="","",IF(COUNTA(B35:E35)&lt;4,"",IF(OR(NOT(ISNUMBER(B35)),NOT(ISNUMBER(C35)),NOT(ISNUMBER(D35)),NOT(ISNUMBER(E35)),B35&lt;1,B35&gt;5,C35&lt;1,C35&gt;5,D35&lt;1,D35&gt;5,E35&lt;1,E35&gt;5),"Invalid input",ROUND((B35*0.35)+(C35*0.25)+(D35*0.30)+((6-E35)*0.10),2))))</x:f>
      </x:c>
      <x:c r="G35" s="100" t="str">
        <x:f>IF(F35="","",IF(NOT(ISNUMBER(F35)),"Invalid input",IF(F35&gt;=4,"Critical",IF(F35&gt;=3.25,"High",IF(F35&gt;=2.5,"Medium","Low")))))</x:f>
      </x:c>
    </x:row>
    <x:row r="36">
      <x:c r="A36" s="30"/>
      <x:c r="B36" s="30"/>
      <x:c r="C36" s="30"/>
      <x:c r="D36" s="30"/>
      <x:c r="E36" s="30"/>
      <x:c r="F36" s="100" t="str">
        <x:f>IF(A36="","",IF(COUNTA(B36:E36)&lt;4,"",IF(OR(NOT(ISNUMBER(B36)),NOT(ISNUMBER(C36)),NOT(ISNUMBER(D36)),NOT(ISNUMBER(E36)),B36&lt;1,B36&gt;5,C36&lt;1,C36&gt;5,D36&lt;1,D36&gt;5,E36&lt;1,E36&gt;5),"Invalid input",ROUND((B36*0.35)+(C36*0.25)+(D36*0.30)+((6-E36)*0.10),2))))</x:f>
      </x:c>
      <x:c r="G36" s="100" t="str">
        <x:f>IF(F36="","",IF(NOT(ISNUMBER(F36)),"Invalid input",IF(F36&gt;=4,"Critical",IF(F36&gt;=3.25,"High",IF(F36&gt;=2.5,"Medium","Low")))))</x:f>
      </x:c>
    </x:row>
    <x:row r="37">
      <x:c r="A37" s="30"/>
      <x:c r="B37" s="30"/>
      <x:c r="C37" s="30"/>
      <x:c r="D37" s="30"/>
      <x:c r="E37" s="30"/>
      <x:c r="F37" s="100" t="str">
        <x:f>IF(A37="","",IF(COUNTA(B37:E37)&lt;4,"",IF(OR(NOT(ISNUMBER(B37)),NOT(ISNUMBER(C37)),NOT(ISNUMBER(D37)),NOT(ISNUMBER(E37)),B37&lt;1,B37&gt;5,C37&lt;1,C37&gt;5,D37&lt;1,D37&gt;5,E37&lt;1,E37&gt;5),"Invalid input",ROUND((B37*0.35)+(C37*0.25)+(D37*0.30)+((6-E37)*0.10),2))))</x:f>
      </x:c>
      <x:c r="G37" s="100" t="str">
        <x:f>IF(F37="","",IF(NOT(ISNUMBER(F37)),"Invalid input",IF(F37&gt;=4,"Critical",IF(F37&gt;=3.25,"High",IF(F37&gt;=2.5,"Medium","Low")))))</x:f>
      </x:c>
    </x:row>
    <x:row r="38">
      <x:c r="A38" s="30"/>
      <x:c r="B38" s="30"/>
      <x:c r="C38" s="30"/>
      <x:c r="D38" s="30"/>
      <x:c r="E38" s="30"/>
      <x:c r="F38" s="100" t="str">
        <x:f>IF(A38="","",IF(COUNTA(B38:E38)&lt;4,"",IF(OR(NOT(ISNUMBER(B38)),NOT(ISNUMBER(C38)),NOT(ISNUMBER(D38)),NOT(ISNUMBER(E38)),B38&lt;1,B38&gt;5,C38&lt;1,C38&gt;5,D38&lt;1,D38&gt;5,E38&lt;1,E38&gt;5),"Invalid input",ROUND((B38*0.35)+(C38*0.25)+(D38*0.30)+((6-E38)*0.10),2))))</x:f>
      </x:c>
      <x:c r="G38" s="100" t="str">
        <x:f>IF(F38="","",IF(NOT(ISNUMBER(F38)),"Invalid input",IF(F38&gt;=4,"Critical",IF(F38&gt;=3.25,"High",IF(F38&gt;=2.5,"Medium","Low")))))</x:f>
      </x:c>
    </x:row>
    <x:row r="39">
      <x:c r="A39" s="30"/>
      <x:c r="B39" s="30"/>
      <x:c r="C39" s="30"/>
      <x:c r="D39" s="30"/>
      <x:c r="E39" s="30"/>
      <x:c r="F39" s="100" t="str">
        <x:f>IF(A39="","",IF(COUNTA(B39:E39)&lt;4,"",IF(OR(NOT(ISNUMBER(B39)),NOT(ISNUMBER(C39)),NOT(ISNUMBER(D39)),NOT(ISNUMBER(E39)),B39&lt;1,B39&gt;5,C39&lt;1,C39&gt;5,D39&lt;1,D39&gt;5,E39&lt;1,E39&gt;5),"Invalid input",ROUND((B39*0.35)+(C39*0.25)+(D39*0.30)+((6-E39)*0.10),2))))</x:f>
      </x:c>
      <x:c r="G39" s="100" t="str">
        <x:f>IF(F39="","",IF(NOT(ISNUMBER(F39)),"Invalid input",IF(F39&gt;=4,"Critical",IF(F39&gt;=3.25,"High",IF(F39&gt;=2.5,"Medium","Low")))))</x:f>
      </x:c>
    </x:row>
    <x:row r="40">
      <x:c r="A40" s="30"/>
      <x:c r="B40" s="30"/>
      <x:c r="C40" s="30"/>
      <x:c r="D40" s="30"/>
      <x:c r="E40" s="30"/>
      <x:c r="F40" s="100" t="str">
        <x:f>IF(A40="","",IF(COUNTA(B40:E40)&lt;4,"",IF(OR(NOT(ISNUMBER(B40)),NOT(ISNUMBER(C40)),NOT(ISNUMBER(D40)),NOT(ISNUMBER(E40)),B40&lt;1,B40&gt;5,C40&lt;1,C40&gt;5,D40&lt;1,D40&gt;5,E40&lt;1,E40&gt;5),"Invalid input",ROUND((B40*0.35)+(C40*0.25)+(D40*0.30)+((6-E40)*0.10),2))))</x:f>
      </x:c>
      <x:c r="G40" s="100" t="str">
        <x:f>IF(F40="","",IF(NOT(ISNUMBER(F40)),"Invalid input",IF(F40&gt;=4,"Critical",IF(F40&gt;=3.25,"High",IF(F40&gt;=2.5,"Medium","Low")))))</x:f>
      </x:c>
    </x:row>
    <x:row r="41">
      <x:c r="A41" s="30"/>
      <x:c r="B41" s="30"/>
      <x:c r="C41" s="30"/>
      <x:c r="D41" s="30"/>
      <x:c r="E41" s="30"/>
      <x:c r="F41" s="100" t="str">
        <x:f>IF(A41="","",IF(COUNTA(B41:E41)&lt;4,"",IF(OR(NOT(ISNUMBER(B41)),NOT(ISNUMBER(C41)),NOT(ISNUMBER(D41)),NOT(ISNUMBER(E41)),B41&lt;1,B41&gt;5,C41&lt;1,C41&gt;5,D41&lt;1,D41&gt;5,E41&lt;1,E41&gt;5),"Invalid input",ROUND((B41*0.35)+(C41*0.25)+(D41*0.30)+((6-E41)*0.10),2))))</x:f>
      </x:c>
      <x:c r="G41" s="100" t="str">
        <x:f>IF(F41="","",IF(NOT(ISNUMBER(F41)),"Invalid input",IF(F41&gt;=4,"Critical",IF(F41&gt;=3.25,"High",IF(F41&gt;=2.5,"Medium","Low")))))</x:f>
      </x:c>
    </x:row>
    <x:row r="42">
      <x:c r="A42" s="30"/>
      <x:c r="B42" s="30"/>
      <x:c r="C42" s="30"/>
      <x:c r="D42" s="30"/>
      <x:c r="E42" s="30"/>
      <x:c r="F42" s="100" t="str">
        <x:f>IF(A42="","",IF(COUNTA(B42:E42)&lt;4,"",IF(OR(NOT(ISNUMBER(B42)),NOT(ISNUMBER(C42)),NOT(ISNUMBER(D42)),NOT(ISNUMBER(E42)),B42&lt;1,B42&gt;5,C42&lt;1,C42&gt;5,D42&lt;1,D42&gt;5,E42&lt;1,E42&gt;5),"Invalid input",ROUND((B42*0.35)+(C42*0.25)+(D42*0.30)+((6-E42)*0.10),2))))</x:f>
      </x:c>
      <x:c r="G42" s="100" t="str">
        <x:f>IF(F42="","",IF(NOT(ISNUMBER(F42)),"Invalid input",IF(F42&gt;=4,"Critical",IF(F42&gt;=3.25,"High",IF(F42&gt;=2.5,"Medium","Low")))))</x:f>
      </x:c>
    </x:row>
    <x:row r="43">
      <x:c r="A43" s="30"/>
      <x:c r="B43" s="30"/>
      <x:c r="C43" s="30"/>
      <x:c r="D43" s="30"/>
      <x:c r="E43" s="30"/>
      <x:c r="F43" s="100" t="str">
        <x:f>IF(A43="","",IF(COUNTA(B43:E43)&lt;4,"",IF(OR(NOT(ISNUMBER(B43)),NOT(ISNUMBER(C43)),NOT(ISNUMBER(D43)),NOT(ISNUMBER(E43)),B43&lt;1,B43&gt;5,C43&lt;1,C43&gt;5,D43&lt;1,D43&gt;5,E43&lt;1,E43&gt;5),"Invalid input",ROUND((B43*0.35)+(C43*0.25)+(D43*0.30)+((6-E43)*0.10),2))))</x:f>
      </x:c>
      <x:c r="G43" s="100" t="str">
        <x:f>IF(F43="","",IF(NOT(ISNUMBER(F43)),"Invalid input",IF(F43&gt;=4,"Critical",IF(F43&gt;=3.25,"High",IF(F43&gt;=2.5,"Medium","Low")))))</x:f>
      </x:c>
    </x:row>
    <x:row r="44">
      <x:c r="A44" s="30"/>
      <x:c r="B44" s="30"/>
      <x:c r="C44" s="30"/>
      <x:c r="D44" s="30"/>
      <x:c r="E44" s="30"/>
      <x:c r="F44" s="100" t="str">
        <x:f>IF(A44="","",IF(COUNTA(B44:E44)&lt;4,"",IF(OR(NOT(ISNUMBER(B44)),NOT(ISNUMBER(C44)),NOT(ISNUMBER(D44)),NOT(ISNUMBER(E44)),B44&lt;1,B44&gt;5,C44&lt;1,C44&gt;5,D44&lt;1,D44&gt;5,E44&lt;1,E44&gt;5),"Invalid input",ROUND((B44*0.35)+(C44*0.25)+(D44*0.30)+((6-E44)*0.10),2))))</x:f>
      </x:c>
      <x:c r="G44" s="100" t="str">
        <x:f>IF(F44="","",IF(NOT(ISNUMBER(F44)),"Invalid input",IF(F44&gt;=4,"Critical",IF(F44&gt;=3.25,"High",IF(F44&gt;=2.5,"Medium","Low")))))</x:f>
      </x:c>
    </x:row>
    <x:row r="45">
      <x:c r="A45" s="30"/>
      <x:c r="B45" s="30"/>
      <x:c r="C45" s="30"/>
      <x:c r="D45" s="30"/>
      <x:c r="E45" s="30"/>
      <x:c r="F45" s="100" t="str">
        <x:f>IF(A45="","",IF(COUNTA(B45:E45)&lt;4,"",IF(OR(NOT(ISNUMBER(B45)),NOT(ISNUMBER(C45)),NOT(ISNUMBER(D45)),NOT(ISNUMBER(E45)),B45&lt;1,B45&gt;5,C45&lt;1,C45&gt;5,D45&lt;1,D45&gt;5,E45&lt;1,E45&gt;5),"Invalid input",ROUND((B45*0.35)+(C45*0.25)+(D45*0.30)+((6-E45)*0.10),2))))</x:f>
      </x:c>
      <x:c r="G45" s="100" t="str">
        <x:f>IF(F45="","",IF(NOT(ISNUMBER(F45)),"Invalid input",IF(F45&gt;=4,"Critical",IF(F45&gt;=3.25,"High",IF(F45&gt;=2.5,"Medium","Low")))))</x:f>
      </x:c>
    </x:row>
    <x:row r="46">
      <x:c r="A46" s="30"/>
      <x:c r="B46" s="30"/>
      <x:c r="C46" s="30"/>
      <x:c r="D46" s="30"/>
      <x:c r="E46" s="30"/>
      <x:c r="F46" s="100" t="str">
        <x:f>IF(A46="","",IF(COUNTA(B46:E46)&lt;4,"",IF(OR(NOT(ISNUMBER(B46)),NOT(ISNUMBER(C46)),NOT(ISNUMBER(D46)),NOT(ISNUMBER(E46)),B46&lt;1,B46&gt;5,C46&lt;1,C46&gt;5,D46&lt;1,D46&gt;5,E46&lt;1,E46&gt;5),"Invalid input",ROUND((B46*0.35)+(C46*0.25)+(D46*0.30)+((6-E46)*0.10),2))))</x:f>
      </x:c>
      <x:c r="G46" s="100" t="str">
        <x:f>IF(F46="","",IF(NOT(ISNUMBER(F46)),"Invalid input",IF(F46&gt;=4,"Critical",IF(F46&gt;=3.25,"High",IF(F46&gt;=2.5,"Medium","Low")))))</x:f>
      </x:c>
    </x:row>
    <x:row r="47">
      <x:c r="A47" s="30"/>
      <x:c r="B47" s="30"/>
      <x:c r="C47" s="30"/>
      <x:c r="D47" s="30"/>
      <x:c r="E47" s="30"/>
      <x:c r="F47" s="100" t="str">
        <x:f>IF(A47="","",IF(COUNTA(B47:E47)&lt;4,"",IF(OR(NOT(ISNUMBER(B47)),NOT(ISNUMBER(C47)),NOT(ISNUMBER(D47)),NOT(ISNUMBER(E47)),B47&lt;1,B47&gt;5,C47&lt;1,C47&gt;5,D47&lt;1,D47&gt;5,E47&lt;1,E47&gt;5),"Invalid input",ROUND((B47*0.35)+(C47*0.25)+(D47*0.30)+((6-E47)*0.10),2))))</x:f>
      </x:c>
      <x:c r="G47" s="100" t="str">
        <x:f>IF(F47="","",IF(NOT(ISNUMBER(F47)),"Invalid input",IF(F47&gt;=4,"Critical",IF(F47&gt;=3.25,"High",IF(F47&gt;=2.5,"Medium","Low")))))</x:f>
      </x:c>
    </x:row>
    <x:row r="48">
      <x:c r="A48" s="30"/>
      <x:c r="B48" s="30"/>
      <x:c r="C48" s="30"/>
      <x:c r="D48" s="30"/>
      <x:c r="E48" s="30"/>
      <x:c r="F48" s="100" t="str">
        <x:f>IF(A48="","",IF(COUNTA(B48:E48)&lt;4,"",IF(OR(NOT(ISNUMBER(B48)),NOT(ISNUMBER(C48)),NOT(ISNUMBER(D48)),NOT(ISNUMBER(E48)),B48&lt;1,B48&gt;5,C48&lt;1,C48&gt;5,D48&lt;1,D48&gt;5,E48&lt;1,E48&gt;5),"Invalid input",ROUND((B48*0.35)+(C48*0.25)+(D48*0.30)+((6-E48)*0.10),2))))</x:f>
      </x:c>
      <x:c r="G48" s="100" t="str">
        <x:f>IF(F48="","",IF(NOT(ISNUMBER(F48)),"Invalid input",IF(F48&gt;=4,"Critical",IF(F48&gt;=3.25,"High",IF(F48&gt;=2.5,"Medium","Low")))))</x:f>
      </x:c>
    </x:row>
    <x:row r="49">
      <x:c r="A49" s="30"/>
      <x:c r="B49" s="30"/>
      <x:c r="C49" s="30"/>
      <x:c r="D49" s="30"/>
      <x:c r="E49" s="30"/>
      <x:c r="F49" s="100" t="str">
        <x:f>IF(A49="","",IF(COUNTA(B49:E49)&lt;4,"",IF(OR(NOT(ISNUMBER(B49)),NOT(ISNUMBER(C49)),NOT(ISNUMBER(D49)),NOT(ISNUMBER(E49)),B49&lt;1,B49&gt;5,C49&lt;1,C49&gt;5,D49&lt;1,D49&gt;5,E49&lt;1,E49&gt;5),"Invalid input",ROUND((B49*0.35)+(C49*0.25)+(D49*0.30)+((6-E49)*0.10),2))))</x:f>
      </x:c>
      <x:c r="G49" s="100" t="str">
        <x:f>IF(F49="","",IF(NOT(ISNUMBER(F49)),"Invalid input",IF(F49&gt;=4,"Critical",IF(F49&gt;=3.25,"High",IF(F49&gt;=2.5,"Medium","Low")))))</x:f>
      </x:c>
    </x:row>
    <x:row r="50">
      <x:c r="A50" s="30"/>
      <x:c r="B50" s="30"/>
      <x:c r="C50" s="30"/>
      <x:c r="D50" s="30"/>
      <x:c r="E50" s="30"/>
      <x:c r="F50" s="100" t="str">
        <x:f>IF(A50="","",IF(COUNTA(B50:E50)&lt;4,"",IF(OR(NOT(ISNUMBER(B50)),NOT(ISNUMBER(C50)),NOT(ISNUMBER(D50)),NOT(ISNUMBER(E50)),B50&lt;1,B50&gt;5,C50&lt;1,C50&gt;5,D50&lt;1,D50&gt;5,E50&lt;1,E50&gt;5),"Invalid input",ROUND((B50*0.35)+(C50*0.25)+(D50*0.30)+((6-E50)*0.10),2))))</x:f>
      </x:c>
      <x:c r="G50" s="100" t="str">
        <x:f>IF(F50="","",IF(NOT(ISNUMBER(F50)),"Invalid input",IF(F50&gt;=4,"Critical",IF(F50&gt;=3.25,"High",IF(F50&gt;=2.5,"Medium","Low")))))</x:f>
      </x:c>
    </x:row>
    <x:row r="51">
      <x:c r="A51" s="30"/>
      <x:c r="B51" s="30"/>
      <x:c r="C51" s="30"/>
      <x:c r="D51" s="30"/>
      <x:c r="E51" s="30"/>
      <x:c r="F51" s="100" t="str">
        <x:f>IF(A51="","",IF(COUNTA(B51:E51)&lt;4,"",IF(OR(NOT(ISNUMBER(B51)),NOT(ISNUMBER(C51)),NOT(ISNUMBER(D51)),NOT(ISNUMBER(E51)),B51&lt;1,B51&gt;5,C51&lt;1,C51&gt;5,D51&lt;1,D51&gt;5,E51&lt;1,E51&gt;5),"Invalid input",ROUND((B51*0.35)+(C51*0.25)+(D51*0.30)+((6-E51)*0.10),2))))</x:f>
      </x:c>
      <x:c r="G51" s="100" t="str">
        <x:f>IF(F51="","",IF(NOT(ISNUMBER(F51)),"Invalid input",IF(F51&gt;=4,"Critical",IF(F51&gt;=3.25,"High",IF(F51&gt;=2.5,"Medium","Low")))))</x:f>
      </x:c>
    </x:row>
    <x:row r="52">
      <x:c r="A52" s="30"/>
      <x:c r="B52" s="30"/>
      <x:c r="C52" s="30"/>
      <x:c r="D52" s="30"/>
      <x:c r="E52" s="30"/>
      <x:c r="F52" s="100" t="str">
        <x:f>IF(A52="","",IF(COUNTA(B52:E52)&lt;4,"",IF(OR(NOT(ISNUMBER(B52)),NOT(ISNUMBER(C52)),NOT(ISNUMBER(D52)),NOT(ISNUMBER(E52)),B52&lt;1,B52&gt;5,C52&lt;1,C52&gt;5,D52&lt;1,D52&gt;5,E52&lt;1,E52&gt;5),"Invalid input",ROUND((B52*0.35)+(C52*0.25)+(D52*0.30)+((6-E52)*0.10),2))))</x:f>
      </x:c>
      <x:c r="G52" s="100" t="str">
        <x:f>IF(F52="","",IF(NOT(ISNUMBER(F52)),"Invalid input",IF(F52&gt;=4,"Critical",IF(F52&gt;=3.25,"High",IF(F52&gt;=2.5,"Medium","Low")))))</x:f>
      </x:c>
    </x:row>
    <x:row r="53">
      <x:c r="A53" s="30"/>
      <x:c r="B53" s="30"/>
      <x:c r="C53" s="30"/>
      <x:c r="D53" s="30"/>
      <x:c r="E53" s="30"/>
      <x:c r="F53" s="100" t="str">
        <x:f>IF(A53="","",IF(COUNTA(B53:E53)&lt;4,"",IF(OR(NOT(ISNUMBER(B53)),NOT(ISNUMBER(C53)),NOT(ISNUMBER(D53)),NOT(ISNUMBER(E53)),B53&lt;1,B53&gt;5,C53&lt;1,C53&gt;5,D53&lt;1,D53&gt;5,E53&lt;1,E53&gt;5),"Invalid input",ROUND((B53*0.35)+(C53*0.25)+(D53*0.30)+((6-E53)*0.10),2))))</x:f>
      </x:c>
      <x:c r="G53" s="100" t="str">
        <x:f>IF(F53="","",IF(NOT(ISNUMBER(F53)),"Invalid input",IF(F53&gt;=4,"Critical",IF(F53&gt;=3.25,"High",IF(F53&gt;=2.5,"Medium","Low")))))</x:f>
      </x:c>
    </x:row>
    <x:row r="54">
      <x:c r="A54" s="30"/>
      <x:c r="B54" s="30"/>
      <x:c r="C54" s="30"/>
      <x:c r="D54" s="30"/>
      <x:c r="E54" s="30"/>
      <x:c r="F54" s="100" t="str">
        <x:f>IF(A54="","",IF(COUNTA(B54:E54)&lt;4,"",IF(OR(NOT(ISNUMBER(B54)),NOT(ISNUMBER(C54)),NOT(ISNUMBER(D54)),NOT(ISNUMBER(E54)),B54&lt;1,B54&gt;5,C54&lt;1,C54&gt;5,D54&lt;1,D54&gt;5,E54&lt;1,E54&gt;5),"Invalid input",ROUND((B54*0.35)+(C54*0.25)+(D54*0.30)+((6-E54)*0.10),2))))</x:f>
      </x:c>
      <x:c r="G54" s="100" t="str">
        <x:f>IF(F54="","",IF(NOT(ISNUMBER(F54)),"Invalid input",IF(F54&gt;=4,"Critical",IF(F54&gt;=3.25,"High",IF(F54&gt;=2.5,"Medium","Low")))))</x:f>
      </x:c>
    </x:row>
    <x:row r="55">
      <x:c r="A55" s="30"/>
      <x:c r="B55" s="30"/>
      <x:c r="C55" s="30"/>
      <x:c r="D55" s="30"/>
      <x:c r="E55" s="30"/>
      <x:c r="F55" s="100" t="str">
        <x:f>IF(A55="","",IF(COUNTA(B55:E55)&lt;4,"",IF(OR(NOT(ISNUMBER(B55)),NOT(ISNUMBER(C55)),NOT(ISNUMBER(D55)),NOT(ISNUMBER(E55)),B55&lt;1,B55&gt;5,C55&lt;1,C55&gt;5,D55&lt;1,D55&gt;5,E55&lt;1,E55&gt;5),"Invalid input",ROUND((B55*0.35)+(C55*0.25)+(D55*0.30)+((6-E55)*0.10),2))))</x:f>
      </x:c>
      <x:c r="G55" s="100" t="str">
        <x:f>IF(F55="","",IF(NOT(ISNUMBER(F55)),"Invalid input",IF(F55&gt;=4,"Critical",IF(F55&gt;=3.25,"High",IF(F55&gt;=2.5,"Medium","Low")))))</x:f>
      </x:c>
    </x:row>
    <x:row r="56">
      <x:c r="A56" s="30"/>
      <x:c r="B56" s="30"/>
      <x:c r="C56" s="30"/>
      <x:c r="D56" s="30"/>
      <x:c r="E56" s="30"/>
      <x:c r="F56" s="100" t="str">
        <x:f>IF(A56="","",IF(COUNTA(B56:E56)&lt;4,"",IF(OR(NOT(ISNUMBER(B56)),NOT(ISNUMBER(C56)),NOT(ISNUMBER(D56)),NOT(ISNUMBER(E56)),B56&lt;1,B56&gt;5,C56&lt;1,C56&gt;5,D56&lt;1,D56&gt;5,E56&lt;1,E56&gt;5),"Invalid input",ROUND((B56*0.35)+(C56*0.25)+(D56*0.30)+((6-E56)*0.10),2))))</x:f>
      </x:c>
      <x:c r="G56" s="100" t="str">
        <x:f>IF(F56="","",IF(NOT(ISNUMBER(F56)),"Invalid input",IF(F56&gt;=4,"Critical",IF(F56&gt;=3.25,"High",IF(F56&gt;=2.5,"Medium","Low")))))</x:f>
      </x:c>
    </x:row>
    <x:row r="57">
      <x:c r="A57" s="30"/>
      <x:c r="B57" s="30"/>
      <x:c r="C57" s="30"/>
      <x:c r="D57" s="30"/>
      <x:c r="E57" s="30"/>
      <x:c r="F57" s="100" t="str">
        <x:f>IF(A57="","",IF(COUNTA(B57:E57)&lt;4,"",IF(OR(NOT(ISNUMBER(B57)),NOT(ISNUMBER(C57)),NOT(ISNUMBER(D57)),NOT(ISNUMBER(E57)),B57&lt;1,B57&gt;5,C57&lt;1,C57&gt;5,D57&lt;1,D57&gt;5,E57&lt;1,E57&gt;5),"Invalid input",ROUND((B57*0.35)+(C57*0.25)+(D57*0.30)+((6-E57)*0.10),2))))</x:f>
      </x:c>
      <x:c r="G57" s="100" t="str">
        <x:f>IF(F57="","",IF(NOT(ISNUMBER(F57)),"Invalid input",IF(F57&gt;=4,"Critical",IF(F57&gt;=3.25,"High",IF(F57&gt;=2.5,"Medium","Low")))))</x:f>
      </x:c>
    </x:row>
    <x:row r="58">
      <x:c r="A58" s="30"/>
      <x:c r="B58" s="30"/>
      <x:c r="C58" s="30"/>
      <x:c r="D58" s="30"/>
      <x:c r="E58" s="30"/>
      <x:c r="F58" s="100" t="str">
        <x:f>IF(A58="","",IF(COUNTA(B58:E58)&lt;4,"",IF(OR(NOT(ISNUMBER(B58)),NOT(ISNUMBER(C58)),NOT(ISNUMBER(D58)),NOT(ISNUMBER(E58)),B58&lt;1,B58&gt;5,C58&lt;1,C58&gt;5,D58&lt;1,D58&gt;5,E58&lt;1,E58&gt;5),"Invalid input",ROUND((B58*0.35)+(C58*0.25)+(D58*0.30)+((6-E58)*0.10),2))))</x:f>
      </x:c>
      <x:c r="G58" s="100" t="str">
        <x:f>IF(F58="","",IF(NOT(ISNUMBER(F58)),"Invalid input",IF(F58&gt;=4,"Critical",IF(F58&gt;=3.25,"High",IF(F58&gt;=2.5,"Medium","Low")))))</x:f>
      </x:c>
    </x:row>
    <x:row r="59">
      <x:c r="A59" s="30"/>
      <x:c r="B59" s="30"/>
      <x:c r="C59" s="30"/>
      <x:c r="D59" s="30"/>
      <x:c r="E59" s="30"/>
      <x:c r="F59" s="100" t="str">
        <x:f>IF(A59="","",IF(COUNTA(B59:E59)&lt;4,"",IF(OR(NOT(ISNUMBER(B59)),NOT(ISNUMBER(C59)),NOT(ISNUMBER(D59)),NOT(ISNUMBER(E59)),B59&lt;1,B59&gt;5,C59&lt;1,C59&gt;5,D59&lt;1,D59&gt;5,E59&lt;1,E59&gt;5),"Invalid input",ROUND((B59*0.35)+(C59*0.25)+(D59*0.30)+((6-E59)*0.10),2))))</x:f>
      </x:c>
      <x:c r="G59" s="100" t="str">
        <x:f>IF(F59="","",IF(NOT(ISNUMBER(F59)),"Invalid input",IF(F59&gt;=4,"Critical",IF(F59&gt;=3.25,"High",IF(F59&gt;=2.5,"Medium","Low")))))</x:f>
      </x:c>
    </x:row>
    <x:row r="60">
      <x:c r="A60" s="30"/>
      <x:c r="B60" s="30"/>
      <x:c r="C60" s="30"/>
      <x:c r="D60" s="30"/>
      <x:c r="E60" s="30"/>
      <x:c r="F60" s="100" t="str">
        <x:f>IF(A60="","",IF(COUNTA(B60:E60)&lt;4,"",IF(OR(NOT(ISNUMBER(B60)),NOT(ISNUMBER(C60)),NOT(ISNUMBER(D60)),NOT(ISNUMBER(E60)),B60&lt;1,B60&gt;5,C60&lt;1,C60&gt;5,D60&lt;1,D60&gt;5,E60&lt;1,E60&gt;5),"Invalid input",ROUND((B60*0.35)+(C60*0.25)+(D60*0.30)+((6-E60)*0.10),2))))</x:f>
      </x:c>
      <x:c r="G60" s="100" t="str">
        <x:f>IF(F60="","",IF(NOT(ISNUMBER(F60)),"Invalid input",IF(F60&gt;=4,"Critical",IF(F60&gt;=3.25,"High",IF(F60&gt;=2.5,"Medium","Low")))))</x:f>
      </x:c>
    </x:row>
    <x:row r="61">
      <x:c r="A61" s="30"/>
      <x:c r="B61" s="30"/>
      <x:c r="C61" s="30"/>
      <x:c r="D61" s="30"/>
      <x:c r="E61" s="30"/>
      <x:c r="F61" s="100" t="str">
        <x:f>IF(A61="","",IF(COUNTA(B61:E61)&lt;4,"",IF(OR(NOT(ISNUMBER(B61)),NOT(ISNUMBER(C61)),NOT(ISNUMBER(D61)),NOT(ISNUMBER(E61)),B61&lt;1,B61&gt;5,C61&lt;1,C61&gt;5,D61&lt;1,D61&gt;5,E61&lt;1,E61&gt;5),"Invalid input",ROUND((B61*0.35)+(C61*0.25)+(D61*0.30)+((6-E61)*0.10),2))))</x:f>
      </x:c>
      <x:c r="G61" s="100" t="str">
        <x:f>IF(F61="","",IF(NOT(ISNUMBER(F61)),"Invalid input",IF(F61&gt;=4,"Critical",IF(F61&gt;=3.25,"High",IF(F61&gt;=2.5,"Medium","Low")))))</x:f>
      </x:c>
    </x:row>
    <x:row r="62">
      <x:c r="A62" s="30"/>
      <x:c r="B62" s="30"/>
      <x:c r="C62" s="30"/>
      <x:c r="D62" s="30"/>
      <x:c r="E62" s="30"/>
      <x:c r="F62" s="100" t="str">
        <x:f>IF(A62="","",IF(COUNTA(B62:E62)&lt;4,"",IF(OR(NOT(ISNUMBER(B62)),NOT(ISNUMBER(C62)),NOT(ISNUMBER(D62)),NOT(ISNUMBER(E62)),B62&lt;1,B62&gt;5,C62&lt;1,C62&gt;5,D62&lt;1,D62&gt;5,E62&lt;1,E62&gt;5),"Invalid input",ROUND((B62*0.35)+(C62*0.25)+(D62*0.30)+((6-E62)*0.10),2))))</x:f>
      </x:c>
      <x:c r="G62" s="100" t="str">
        <x:f>IF(F62="","",IF(NOT(ISNUMBER(F62)),"Invalid input",IF(F62&gt;=4,"Critical",IF(F62&gt;=3.25,"High",IF(F62&gt;=2.5,"Medium","Low")))))</x:f>
      </x:c>
    </x:row>
    <x:row r="63">
      <x:c r="A63" s="30"/>
      <x:c r="B63" s="30"/>
      <x:c r="C63" s="30"/>
      <x:c r="D63" s="30"/>
      <x:c r="E63" s="30"/>
      <x:c r="F63" s="100" t="str">
        <x:f>IF(A63="","",IF(COUNTA(B63:E63)&lt;4,"",IF(OR(NOT(ISNUMBER(B63)),NOT(ISNUMBER(C63)),NOT(ISNUMBER(D63)),NOT(ISNUMBER(E63)),B63&lt;1,B63&gt;5,C63&lt;1,C63&gt;5,D63&lt;1,D63&gt;5,E63&lt;1,E63&gt;5),"Invalid input",ROUND((B63*0.35)+(C63*0.25)+(D63*0.30)+((6-E63)*0.10),2))))</x:f>
      </x:c>
      <x:c r="G63" s="100" t="str">
        <x:f>IF(F63="","",IF(NOT(ISNUMBER(F63)),"Invalid input",IF(F63&gt;=4,"Critical",IF(F63&gt;=3.25,"High",IF(F63&gt;=2.5,"Medium","Low")))))</x:f>
      </x:c>
    </x:row>
    <x:row r="64">
      <x:c r="A64" s="30"/>
      <x:c r="B64" s="30"/>
      <x:c r="C64" s="30"/>
      <x:c r="D64" s="30"/>
      <x:c r="E64" s="30"/>
      <x:c r="F64" s="100" t="str">
        <x:f>IF(A64="","",IF(COUNTA(B64:E64)&lt;4,"",IF(OR(NOT(ISNUMBER(B64)),NOT(ISNUMBER(C64)),NOT(ISNUMBER(D64)),NOT(ISNUMBER(E64)),B64&lt;1,B64&gt;5,C64&lt;1,C64&gt;5,D64&lt;1,D64&gt;5,E64&lt;1,E64&gt;5),"Invalid input",ROUND((B64*0.35)+(C64*0.25)+(D64*0.30)+((6-E64)*0.10),2))))</x:f>
      </x:c>
      <x:c r="G64" s="100" t="str">
        <x:f>IF(F64="","",IF(NOT(ISNUMBER(F64)),"Invalid input",IF(F64&gt;=4,"Critical",IF(F64&gt;=3.25,"High",IF(F64&gt;=2.5,"Medium","Low")))))</x:f>
      </x:c>
    </x:row>
    <x:row r="65">
      <x:c r="A65" s="30"/>
      <x:c r="B65" s="30"/>
      <x:c r="C65" s="30"/>
      <x:c r="D65" s="30"/>
      <x:c r="E65" s="30"/>
      <x:c r="F65" s="100" t="str">
        <x:f>IF(A65="","",IF(COUNTA(B65:E65)&lt;4,"",IF(OR(NOT(ISNUMBER(B65)),NOT(ISNUMBER(C65)),NOT(ISNUMBER(D65)),NOT(ISNUMBER(E65)),B65&lt;1,B65&gt;5,C65&lt;1,C65&gt;5,D65&lt;1,D65&gt;5,E65&lt;1,E65&gt;5),"Invalid input",ROUND((B65*0.35)+(C65*0.25)+(D65*0.30)+((6-E65)*0.10),2))))</x:f>
      </x:c>
      <x:c r="G65" s="100" t="str">
        <x:f>IF(F65="","",IF(NOT(ISNUMBER(F65)),"Invalid input",IF(F65&gt;=4,"Critical",IF(F65&gt;=3.25,"High",IF(F65&gt;=2.5,"Medium","Low")))))</x:f>
      </x:c>
    </x:row>
    <x:row r="66">
      <x:c r="A66" s="30"/>
      <x:c r="B66" s="30"/>
      <x:c r="C66" s="30"/>
      <x:c r="D66" s="30"/>
      <x:c r="E66" s="30"/>
      <x:c r="F66" s="100" t="str">
        <x:f>IF(A66="","",IF(COUNTA(B66:E66)&lt;4,"",IF(OR(NOT(ISNUMBER(B66)),NOT(ISNUMBER(C66)),NOT(ISNUMBER(D66)),NOT(ISNUMBER(E66)),B66&lt;1,B66&gt;5,C66&lt;1,C66&gt;5,D66&lt;1,D66&gt;5,E66&lt;1,E66&gt;5),"Invalid input",ROUND((B66*0.35)+(C66*0.25)+(D66*0.30)+((6-E66)*0.10),2))))</x:f>
      </x:c>
      <x:c r="G66" s="100" t="str">
        <x:f>IF(F66="","",IF(NOT(ISNUMBER(F66)),"Invalid input",IF(F66&gt;=4,"Critical",IF(F66&gt;=3.25,"High",IF(F66&gt;=2.5,"Medium","Low")))))</x:f>
      </x:c>
    </x:row>
    <x:row r="67">
      <x:c r="A67" s="30"/>
      <x:c r="B67" s="30"/>
      <x:c r="C67" s="30"/>
      <x:c r="D67" s="30"/>
      <x:c r="E67" s="30"/>
      <x:c r="F67" s="100" t="str">
        <x:f>IF(A67="","",IF(COUNTA(B67:E67)&lt;4,"",IF(OR(NOT(ISNUMBER(B67)),NOT(ISNUMBER(C67)),NOT(ISNUMBER(D67)),NOT(ISNUMBER(E67)),B67&lt;1,B67&gt;5,C67&lt;1,C67&gt;5,D67&lt;1,D67&gt;5,E67&lt;1,E67&gt;5),"Invalid input",ROUND((B67*0.35)+(C67*0.25)+(D67*0.30)+((6-E67)*0.10),2))))</x:f>
      </x:c>
      <x:c r="G67" s="100" t="str">
        <x:f>IF(F67="","",IF(NOT(ISNUMBER(F67)),"Invalid input",IF(F67&gt;=4,"Critical",IF(F67&gt;=3.25,"High",IF(F67&gt;=2.5,"Medium","Low")))))</x:f>
      </x:c>
    </x:row>
    <x:row r="68">
      <x:c r="A68" s="30"/>
      <x:c r="B68" s="30"/>
      <x:c r="C68" s="30"/>
      <x:c r="D68" s="30"/>
      <x:c r="E68" s="30"/>
      <x:c r="F68" s="100" t="str">
        <x:f>IF(A68="","",IF(COUNTA(B68:E68)&lt;4,"",IF(OR(NOT(ISNUMBER(B68)),NOT(ISNUMBER(C68)),NOT(ISNUMBER(D68)),NOT(ISNUMBER(E68)),B68&lt;1,B68&gt;5,C68&lt;1,C68&gt;5,D68&lt;1,D68&gt;5,E68&lt;1,E68&gt;5),"Invalid input",ROUND((B68*0.35)+(C68*0.25)+(D68*0.30)+((6-E68)*0.10),2))))</x:f>
      </x:c>
      <x:c r="G68" s="100" t="str">
        <x:f>IF(F68="","",IF(NOT(ISNUMBER(F68)),"Invalid input",IF(F68&gt;=4,"Critical",IF(F68&gt;=3.25,"High",IF(F68&gt;=2.5,"Medium","Low")))))</x:f>
      </x:c>
    </x:row>
    <x:row r="69">
      <x:c r="A69" s="30"/>
      <x:c r="B69" s="30"/>
      <x:c r="C69" s="30"/>
      <x:c r="D69" s="30"/>
      <x:c r="E69" s="30"/>
      <x:c r="F69" s="100" t="str">
        <x:f>IF(A69="","",IF(COUNTA(B69:E69)&lt;4,"",IF(OR(NOT(ISNUMBER(B69)),NOT(ISNUMBER(C69)),NOT(ISNUMBER(D69)),NOT(ISNUMBER(E69)),B69&lt;1,B69&gt;5,C69&lt;1,C69&gt;5,D69&lt;1,D69&gt;5,E69&lt;1,E69&gt;5),"Invalid input",ROUND((B69*0.35)+(C69*0.25)+(D69*0.30)+((6-E69)*0.10),2))))</x:f>
      </x:c>
      <x:c r="G69" s="100" t="str">
        <x:f>IF(F69="","",IF(NOT(ISNUMBER(F69)),"Invalid input",IF(F69&gt;=4,"Critical",IF(F69&gt;=3.25,"High",IF(F69&gt;=2.5,"Medium","Low")))))</x:f>
      </x:c>
    </x:row>
    <x:row r="70">
      <x:c r="A70" s="30"/>
      <x:c r="B70" s="30"/>
      <x:c r="C70" s="30"/>
      <x:c r="D70" s="30"/>
      <x:c r="E70" s="30"/>
      <x:c r="F70" s="100" t="str">
        <x:f>IF(A70="","",IF(COUNTA(B70:E70)&lt;4,"",IF(OR(NOT(ISNUMBER(B70)),NOT(ISNUMBER(C70)),NOT(ISNUMBER(D70)),NOT(ISNUMBER(E70)),B70&lt;1,B70&gt;5,C70&lt;1,C70&gt;5,D70&lt;1,D70&gt;5,E70&lt;1,E70&gt;5),"Invalid input",ROUND((B70*0.35)+(C70*0.25)+(D70*0.30)+((6-E70)*0.10),2))))</x:f>
      </x:c>
      <x:c r="G70" s="100" t="str">
        <x:f>IF(F70="","",IF(NOT(ISNUMBER(F70)),"Invalid input",IF(F70&gt;=4,"Critical",IF(F70&gt;=3.25,"High",IF(F70&gt;=2.5,"Medium","Low")))))</x:f>
      </x:c>
    </x:row>
    <x:row r="71">
      <x:c r="A71" s="30"/>
      <x:c r="B71" s="30"/>
      <x:c r="C71" s="30"/>
      <x:c r="D71" s="30"/>
      <x:c r="E71" s="30"/>
      <x:c r="F71" s="100" t="str">
        <x:f>IF(A71="","",IF(COUNTA(B71:E71)&lt;4,"",IF(OR(NOT(ISNUMBER(B71)),NOT(ISNUMBER(C71)),NOT(ISNUMBER(D71)),NOT(ISNUMBER(E71)),B71&lt;1,B71&gt;5,C71&lt;1,C71&gt;5,D71&lt;1,D71&gt;5,E71&lt;1,E71&gt;5),"Invalid input",ROUND((B71*0.35)+(C71*0.25)+(D71*0.30)+((6-E71)*0.10),2))))</x:f>
      </x:c>
      <x:c r="G71" s="100" t="str">
        <x:f>IF(F71="","",IF(NOT(ISNUMBER(F71)),"Invalid input",IF(F71&gt;=4,"Critical",IF(F71&gt;=3.25,"High",IF(F71&gt;=2.5,"Medium","Low")))))</x:f>
      </x:c>
    </x:row>
    <x:row r="72">
      <x:c r="A72" s="30"/>
      <x:c r="B72" s="30"/>
      <x:c r="C72" s="30"/>
      <x:c r="D72" s="30"/>
      <x:c r="E72" s="30"/>
      <x:c r="F72" s="100" t="str">
        <x:f>IF(A72="","",IF(COUNTA(B72:E72)&lt;4,"",IF(OR(NOT(ISNUMBER(B72)),NOT(ISNUMBER(C72)),NOT(ISNUMBER(D72)),NOT(ISNUMBER(E72)),B72&lt;1,B72&gt;5,C72&lt;1,C72&gt;5,D72&lt;1,D72&gt;5,E72&lt;1,E72&gt;5),"Invalid input",ROUND((B72*0.35)+(C72*0.25)+(D72*0.30)+((6-E72)*0.10),2))))</x:f>
      </x:c>
      <x:c r="G72" s="100" t="str">
        <x:f>IF(F72="","",IF(NOT(ISNUMBER(F72)),"Invalid input",IF(F72&gt;=4,"Critical",IF(F72&gt;=3.25,"High",IF(F72&gt;=2.5,"Medium","Low")))))</x:f>
      </x:c>
    </x:row>
    <x:row r="73">
      <x:c r="A73" s="30"/>
      <x:c r="B73" s="30"/>
      <x:c r="C73" s="30"/>
      <x:c r="D73" s="30"/>
      <x:c r="E73" s="30"/>
      <x:c r="F73" s="100" t="str">
        <x:f>IF(A73="","",IF(COUNTA(B73:E73)&lt;4,"",IF(OR(NOT(ISNUMBER(B73)),NOT(ISNUMBER(C73)),NOT(ISNUMBER(D73)),NOT(ISNUMBER(E73)),B73&lt;1,B73&gt;5,C73&lt;1,C73&gt;5,D73&lt;1,D73&gt;5,E73&lt;1,E73&gt;5),"Invalid input",ROUND((B73*0.35)+(C73*0.25)+(D73*0.30)+((6-E73)*0.10),2))))</x:f>
      </x:c>
      <x:c r="G73" s="100" t="str">
        <x:f>IF(F73="","",IF(NOT(ISNUMBER(F73)),"Invalid input",IF(F73&gt;=4,"Critical",IF(F73&gt;=3.25,"High",IF(F73&gt;=2.5,"Medium","Low")))))</x:f>
      </x:c>
    </x:row>
    <x:row r="74">
      <x:c r="A74" s="30"/>
      <x:c r="B74" s="30"/>
      <x:c r="C74" s="30"/>
      <x:c r="D74" s="30"/>
      <x:c r="E74" s="30"/>
      <x:c r="F74" s="100" t="str">
        <x:f>IF(A74="","",IF(COUNTA(B74:E74)&lt;4,"",IF(OR(NOT(ISNUMBER(B74)),NOT(ISNUMBER(C74)),NOT(ISNUMBER(D74)),NOT(ISNUMBER(E74)),B74&lt;1,B74&gt;5,C74&lt;1,C74&gt;5,D74&lt;1,D74&gt;5,E74&lt;1,E74&gt;5),"Invalid input",ROUND((B74*0.35)+(C74*0.25)+(D74*0.30)+((6-E74)*0.10),2))))</x:f>
      </x:c>
      <x:c r="G74" s="100" t="str">
        <x:f>IF(F74="","",IF(NOT(ISNUMBER(F74)),"Invalid input",IF(F74&gt;=4,"Critical",IF(F74&gt;=3.25,"High",IF(F74&gt;=2.5,"Medium","Low")))))</x:f>
      </x:c>
    </x:row>
    <x:row r="75">
      <x:c r="A75" s="30"/>
      <x:c r="B75" s="30"/>
      <x:c r="C75" s="30"/>
      <x:c r="D75" s="30"/>
      <x:c r="E75" s="30"/>
      <x:c r="F75" s="100" t="str">
        <x:f>IF(A75="","",IF(COUNTA(B75:E75)&lt;4,"",IF(OR(NOT(ISNUMBER(B75)),NOT(ISNUMBER(C75)),NOT(ISNUMBER(D75)),NOT(ISNUMBER(E75)),B75&lt;1,B75&gt;5,C75&lt;1,C75&gt;5,D75&lt;1,D75&gt;5,E75&lt;1,E75&gt;5),"Invalid input",ROUND((B75*0.35)+(C75*0.25)+(D75*0.30)+((6-E75)*0.10),2))))</x:f>
      </x:c>
      <x:c r="G75" s="100" t="str">
        <x:f>IF(F75="","",IF(NOT(ISNUMBER(F75)),"Invalid input",IF(F75&gt;=4,"Critical",IF(F75&gt;=3.25,"High",IF(F75&gt;=2.5,"Medium","Low")))))</x:f>
      </x:c>
    </x:row>
    <x:row r="76">
      <x:c r="A76" s="30"/>
      <x:c r="B76" s="30"/>
      <x:c r="C76" s="30"/>
      <x:c r="D76" s="30"/>
      <x:c r="E76" s="30"/>
      <x:c r="F76" s="100" t="str">
        <x:f>IF(A76="","",IF(COUNTA(B76:E76)&lt;4,"",IF(OR(NOT(ISNUMBER(B76)),NOT(ISNUMBER(C76)),NOT(ISNUMBER(D76)),NOT(ISNUMBER(E76)),B76&lt;1,B76&gt;5,C76&lt;1,C76&gt;5,D76&lt;1,D76&gt;5,E76&lt;1,E76&gt;5),"Invalid input",ROUND((B76*0.35)+(C76*0.25)+(D76*0.30)+((6-E76)*0.10),2))))</x:f>
      </x:c>
      <x:c r="G76" s="100" t="str">
        <x:f>IF(F76="","",IF(NOT(ISNUMBER(F76)),"Invalid input",IF(F76&gt;=4,"Critical",IF(F76&gt;=3.25,"High",IF(F76&gt;=2.5,"Medium","Low")))))</x:f>
      </x:c>
    </x:row>
    <x:row r="77">
      <x:c r="A77" s="30"/>
      <x:c r="B77" s="30"/>
      <x:c r="C77" s="30"/>
      <x:c r="D77" s="30"/>
      <x:c r="E77" s="30"/>
      <x:c r="F77" s="100" t="str">
        <x:f>IF(A77="","",IF(COUNTA(B77:E77)&lt;4,"",IF(OR(NOT(ISNUMBER(B77)),NOT(ISNUMBER(C77)),NOT(ISNUMBER(D77)),NOT(ISNUMBER(E77)),B77&lt;1,B77&gt;5,C77&lt;1,C77&gt;5,D77&lt;1,D77&gt;5,E77&lt;1,E77&gt;5),"Invalid input",ROUND((B77*0.35)+(C77*0.25)+(D77*0.30)+((6-E77)*0.10),2))))</x:f>
      </x:c>
      <x:c r="G77" s="100" t="str">
        <x:f>IF(F77="","",IF(NOT(ISNUMBER(F77)),"Invalid input",IF(F77&gt;=4,"Critical",IF(F77&gt;=3.25,"High",IF(F77&gt;=2.5,"Medium","Low")))))</x:f>
      </x:c>
    </x:row>
    <x:row r="78">
      <x:c r="A78" s="30"/>
      <x:c r="B78" s="30"/>
      <x:c r="C78" s="30"/>
      <x:c r="D78" s="30"/>
      <x:c r="E78" s="30"/>
      <x:c r="F78" s="100" t="str">
        <x:f>IF(A78="","",IF(COUNTA(B78:E78)&lt;4,"",IF(OR(NOT(ISNUMBER(B78)),NOT(ISNUMBER(C78)),NOT(ISNUMBER(D78)),NOT(ISNUMBER(E78)),B78&lt;1,B78&gt;5,C78&lt;1,C78&gt;5,D78&lt;1,D78&gt;5,E78&lt;1,E78&gt;5),"Invalid input",ROUND((B78*0.35)+(C78*0.25)+(D78*0.30)+((6-E78)*0.10),2))))</x:f>
      </x:c>
      <x:c r="G78" s="100" t="str">
        <x:f>IF(F78="","",IF(NOT(ISNUMBER(F78)),"Invalid input",IF(F78&gt;=4,"Critical",IF(F78&gt;=3.25,"High",IF(F78&gt;=2.5,"Medium","Low")))))</x:f>
      </x:c>
    </x:row>
    <x:row r="79">
      <x:c r="A79" s="30"/>
      <x:c r="B79" s="30"/>
      <x:c r="C79" s="30"/>
      <x:c r="D79" s="30"/>
      <x:c r="E79" s="30"/>
      <x:c r="F79" s="100" t="str">
        <x:f>IF(A79="","",IF(COUNTA(B79:E79)&lt;4,"",IF(OR(NOT(ISNUMBER(B79)),NOT(ISNUMBER(C79)),NOT(ISNUMBER(D79)),NOT(ISNUMBER(E79)),B79&lt;1,B79&gt;5,C79&lt;1,C79&gt;5,D79&lt;1,D79&gt;5,E79&lt;1,E79&gt;5),"Invalid input",ROUND((B79*0.35)+(C79*0.25)+(D79*0.30)+((6-E79)*0.10),2))))</x:f>
      </x:c>
      <x:c r="G79" s="100" t="str">
        <x:f>IF(F79="","",IF(NOT(ISNUMBER(F79)),"Invalid input",IF(F79&gt;=4,"Critical",IF(F79&gt;=3.25,"High",IF(F79&gt;=2.5,"Medium","Low")))))</x:f>
      </x:c>
    </x:row>
    <x:row r="80">
      <x:c r="A80" s="30"/>
      <x:c r="B80" s="30"/>
      <x:c r="C80" s="30"/>
      <x:c r="D80" s="30"/>
      <x:c r="E80" s="30"/>
      <x:c r="F80" s="100" t="str">
        <x:f>IF(A80="","",IF(COUNTA(B80:E80)&lt;4,"",IF(OR(NOT(ISNUMBER(B80)),NOT(ISNUMBER(C80)),NOT(ISNUMBER(D80)),NOT(ISNUMBER(E80)),B80&lt;1,B80&gt;5,C80&lt;1,C80&gt;5,D80&lt;1,D80&gt;5,E80&lt;1,E80&gt;5),"Invalid input",ROUND((B80*0.35)+(C80*0.25)+(D80*0.30)+((6-E80)*0.10),2))))</x:f>
      </x:c>
      <x:c r="G80" s="100" t="str">
        <x:f>IF(F80="","",IF(NOT(ISNUMBER(F80)),"Invalid input",IF(F80&gt;=4,"Critical",IF(F80&gt;=3.25,"High",IF(F80&gt;=2.5,"Medium","Low")))))</x:f>
      </x:c>
    </x:row>
    <x:row r="81">
      <x:c r="A81" s="30"/>
      <x:c r="B81" s="30"/>
      <x:c r="C81" s="30"/>
      <x:c r="D81" s="30"/>
      <x:c r="E81" s="30"/>
      <x:c r="F81" s="100" t="str">
        <x:f>IF(A81="","",IF(COUNTA(B81:E81)&lt;4,"",IF(OR(NOT(ISNUMBER(B81)),NOT(ISNUMBER(C81)),NOT(ISNUMBER(D81)),NOT(ISNUMBER(E81)),B81&lt;1,B81&gt;5,C81&lt;1,C81&gt;5,D81&lt;1,D81&gt;5,E81&lt;1,E81&gt;5),"Invalid input",ROUND((B81*0.35)+(C81*0.25)+(D81*0.30)+((6-E81)*0.10),2))))</x:f>
      </x:c>
      <x:c r="G81" s="100" t="str">
        <x:f>IF(F81="","",IF(NOT(ISNUMBER(F81)),"Invalid input",IF(F81&gt;=4,"Critical",IF(F81&gt;=3.25,"High",IF(F81&gt;=2.5,"Medium","Low")))))</x:f>
      </x:c>
    </x:row>
    <x:row r="82">
      <x:c r="A82" s="30"/>
      <x:c r="B82" s="30"/>
      <x:c r="C82" s="30"/>
      <x:c r="D82" s="30"/>
      <x:c r="E82" s="30"/>
      <x:c r="F82" s="100" t="str">
        <x:f>IF(A82="","",IF(COUNTA(B82:E82)&lt;4,"",IF(OR(NOT(ISNUMBER(B82)),NOT(ISNUMBER(C82)),NOT(ISNUMBER(D82)),NOT(ISNUMBER(E82)),B82&lt;1,B82&gt;5,C82&lt;1,C82&gt;5,D82&lt;1,D82&gt;5,E82&lt;1,E82&gt;5),"Invalid input",ROUND((B82*0.35)+(C82*0.25)+(D82*0.30)+((6-E82)*0.10),2))))</x:f>
      </x:c>
      <x:c r="G82" s="100" t="str">
        <x:f>IF(F82="","",IF(NOT(ISNUMBER(F82)),"Invalid input",IF(F82&gt;=4,"Critical",IF(F82&gt;=3.25,"High",IF(F82&gt;=2.5,"Medium","Low")))))</x:f>
      </x:c>
    </x:row>
    <x:row r="83">
      <x:c r="A83" s="30"/>
      <x:c r="B83" s="30"/>
      <x:c r="C83" s="30"/>
      <x:c r="D83" s="30"/>
      <x:c r="E83" s="30"/>
      <x:c r="F83" s="100" t="str">
        <x:f>IF(A83="","",IF(COUNTA(B83:E83)&lt;4,"",IF(OR(NOT(ISNUMBER(B83)),NOT(ISNUMBER(C83)),NOT(ISNUMBER(D83)),NOT(ISNUMBER(E83)),B83&lt;1,B83&gt;5,C83&lt;1,C83&gt;5,D83&lt;1,D83&gt;5,E83&lt;1,E83&gt;5),"Invalid input",ROUND((B83*0.35)+(C83*0.25)+(D83*0.30)+((6-E83)*0.10),2))))</x:f>
      </x:c>
      <x:c r="G83" s="100" t="str">
        <x:f>IF(F83="","",IF(NOT(ISNUMBER(F83)),"Invalid input",IF(F83&gt;=4,"Critical",IF(F83&gt;=3.25,"High",IF(F83&gt;=2.5,"Medium","Low")))))</x:f>
      </x:c>
    </x:row>
    <x:row r="84">
      <x:c r="A84" s="30"/>
      <x:c r="B84" s="30"/>
      <x:c r="C84" s="30"/>
      <x:c r="D84" s="30"/>
      <x:c r="E84" s="30"/>
      <x:c r="F84" s="100" t="str">
        <x:f>IF(A84="","",IF(COUNTA(B84:E84)&lt;4,"",IF(OR(NOT(ISNUMBER(B84)),NOT(ISNUMBER(C84)),NOT(ISNUMBER(D84)),NOT(ISNUMBER(E84)),B84&lt;1,B84&gt;5,C84&lt;1,C84&gt;5,D84&lt;1,D84&gt;5,E84&lt;1,E84&gt;5),"Invalid input",ROUND((B84*0.35)+(C84*0.25)+(D84*0.30)+((6-E84)*0.10),2))))</x:f>
      </x:c>
      <x:c r="G84" s="100" t="str">
        <x:f>IF(F84="","",IF(NOT(ISNUMBER(F84)),"Invalid input",IF(F84&gt;=4,"Critical",IF(F84&gt;=3.25,"High",IF(F84&gt;=2.5,"Medium","Low")))))</x:f>
      </x:c>
    </x:row>
    <x:row r="85">
      <x:c r="A85" s="30"/>
      <x:c r="B85" s="30"/>
      <x:c r="C85" s="30"/>
      <x:c r="D85" s="30"/>
      <x:c r="E85" s="30"/>
      <x:c r="F85" s="100" t="str">
        <x:f>IF(A85="","",IF(COUNTA(B85:E85)&lt;4,"",IF(OR(NOT(ISNUMBER(B85)),NOT(ISNUMBER(C85)),NOT(ISNUMBER(D85)),NOT(ISNUMBER(E85)),B85&lt;1,B85&gt;5,C85&lt;1,C85&gt;5,D85&lt;1,D85&gt;5,E85&lt;1,E85&gt;5),"Invalid input",ROUND((B85*0.35)+(C85*0.25)+(D85*0.30)+((6-E85)*0.10),2))))</x:f>
      </x:c>
      <x:c r="G85" s="100" t="str">
        <x:f>IF(F85="","",IF(NOT(ISNUMBER(F85)),"Invalid input",IF(F85&gt;=4,"Critical",IF(F85&gt;=3.25,"High",IF(F85&gt;=2.5,"Medium","Low")))))</x:f>
      </x:c>
    </x:row>
    <x:row r="86">
      <x:c r="A86" s="30"/>
      <x:c r="B86" s="30"/>
      <x:c r="C86" s="30"/>
      <x:c r="D86" s="30"/>
      <x:c r="E86" s="30"/>
      <x:c r="F86" s="100" t="str">
        <x:f>IF(A86="","",IF(COUNTA(B86:E86)&lt;4,"",IF(OR(NOT(ISNUMBER(B86)),NOT(ISNUMBER(C86)),NOT(ISNUMBER(D86)),NOT(ISNUMBER(E86)),B86&lt;1,B86&gt;5,C86&lt;1,C86&gt;5,D86&lt;1,D86&gt;5,E86&lt;1,E86&gt;5),"Invalid input",ROUND((B86*0.35)+(C86*0.25)+(D86*0.30)+((6-E86)*0.10),2))))</x:f>
      </x:c>
      <x:c r="G86" s="100" t="str">
        <x:f>IF(F86="","",IF(NOT(ISNUMBER(F86)),"Invalid input",IF(F86&gt;=4,"Critical",IF(F86&gt;=3.25,"High",IF(F86&gt;=2.5,"Medium","Low")))))</x:f>
      </x:c>
    </x:row>
    <x:row r="87">
      <x:c r="A87" s="30"/>
      <x:c r="B87" s="30"/>
      <x:c r="C87" s="30"/>
      <x:c r="D87" s="30"/>
      <x:c r="E87" s="30"/>
      <x:c r="F87" s="100" t="str">
        <x:f>IF(A87="","",IF(COUNTA(B87:E87)&lt;4,"",IF(OR(NOT(ISNUMBER(B87)),NOT(ISNUMBER(C87)),NOT(ISNUMBER(D87)),NOT(ISNUMBER(E87)),B87&lt;1,B87&gt;5,C87&lt;1,C87&gt;5,D87&lt;1,D87&gt;5,E87&lt;1,E87&gt;5),"Invalid input",ROUND((B87*0.35)+(C87*0.25)+(D87*0.30)+((6-E87)*0.10),2))))</x:f>
      </x:c>
      <x:c r="G87" s="100" t="str">
        <x:f>IF(F87="","",IF(NOT(ISNUMBER(F87)),"Invalid input",IF(F87&gt;=4,"Critical",IF(F87&gt;=3.25,"High",IF(F87&gt;=2.5,"Medium","Low")))))</x:f>
      </x:c>
    </x:row>
    <x:row r="88">
      <x:c r="A88" s="30"/>
      <x:c r="B88" s="30"/>
      <x:c r="C88" s="30"/>
      <x:c r="D88" s="30"/>
      <x:c r="E88" s="30"/>
      <x:c r="F88" s="100" t="str">
        <x:f>IF(A88="","",IF(COUNTA(B88:E88)&lt;4,"",IF(OR(NOT(ISNUMBER(B88)),NOT(ISNUMBER(C88)),NOT(ISNUMBER(D88)),NOT(ISNUMBER(E88)),B88&lt;1,B88&gt;5,C88&lt;1,C88&gt;5,D88&lt;1,D88&gt;5,E88&lt;1,E88&gt;5),"Invalid input",ROUND((B88*0.35)+(C88*0.25)+(D88*0.30)+((6-E88)*0.10),2))))</x:f>
      </x:c>
      <x:c r="G88" s="100" t="str">
        <x:f>IF(F88="","",IF(NOT(ISNUMBER(F88)),"Invalid input",IF(F88&gt;=4,"Critical",IF(F88&gt;=3.25,"High",IF(F88&gt;=2.5,"Medium","Low")))))</x:f>
      </x:c>
    </x:row>
    <x:row r="89">
      <x:c r="A89" s="30"/>
      <x:c r="B89" s="30"/>
      <x:c r="C89" s="30"/>
      <x:c r="D89" s="30"/>
      <x:c r="E89" s="30"/>
      <x:c r="F89" s="100" t="str">
        <x:f>IF(A89="","",IF(COUNTA(B89:E89)&lt;4,"",IF(OR(NOT(ISNUMBER(B89)),NOT(ISNUMBER(C89)),NOT(ISNUMBER(D89)),NOT(ISNUMBER(E89)),B89&lt;1,B89&gt;5,C89&lt;1,C89&gt;5,D89&lt;1,D89&gt;5,E89&lt;1,E89&gt;5),"Invalid input",ROUND((B89*0.35)+(C89*0.25)+(D89*0.30)+((6-E89)*0.10),2))))</x:f>
      </x:c>
      <x:c r="G89" s="100" t="str">
        <x:f>IF(F89="","",IF(NOT(ISNUMBER(F89)),"Invalid input",IF(F89&gt;=4,"Critical",IF(F89&gt;=3.25,"High",IF(F89&gt;=2.5,"Medium","Low")))))</x:f>
      </x:c>
    </x:row>
    <x:row r="90">
      <x:c r="A90" s="30"/>
      <x:c r="B90" s="30"/>
      <x:c r="C90" s="30"/>
      <x:c r="D90" s="30"/>
      <x:c r="E90" s="30"/>
      <x:c r="F90" s="100" t="str">
        <x:f>IF(A90="","",IF(COUNTA(B90:E90)&lt;4,"",IF(OR(NOT(ISNUMBER(B90)),NOT(ISNUMBER(C90)),NOT(ISNUMBER(D90)),NOT(ISNUMBER(E90)),B90&lt;1,B90&gt;5,C90&lt;1,C90&gt;5,D90&lt;1,D90&gt;5,E90&lt;1,E90&gt;5),"Invalid input",ROUND((B90*0.35)+(C90*0.25)+(D90*0.30)+((6-E90)*0.10),2))))</x:f>
      </x:c>
      <x:c r="G90" s="100" t="str">
        <x:f>IF(F90="","",IF(NOT(ISNUMBER(F90)),"Invalid input",IF(F90&gt;=4,"Critical",IF(F90&gt;=3.25,"High",IF(F90&gt;=2.5,"Medium","Low")))))</x:f>
      </x:c>
    </x:row>
    <x:row r="91">
      <x:c r="A91" s="30"/>
      <x:c r="B91" s="30"/>
      <x:c r="C91" s="30"/>
      <x:c r="D91" s="30"/>
      <x:c r="E91" s="30"/>
      <x:c r="F91" s="100" t="str">
        <x:f>IF(A91="","",IF(COUNTA(B91:E91)&lt;4,"",IF(OR(NOT(ISNUMBER(B91)),NOT(ISNUMBER(C91)),NOT(ISNUMBER(D91)),NOT(ISNUMBER(E91)),B91&lt;1,B91&gt;5,C91&lt;1,C91&gt;5,D91&lt;1,D91&gt;5,E91&lt;1,E91&gt;5),"Invalid input",ROUND((B91*0.35)+(C91*0.25)+(D91*0.30)+((6-E91)*0.10),2))))</x:f>
      </x:c>
      <x:c r="G91" s="100" t="str">
        <x:f>IF(F91="","",IF(NOT(ISNUMBER(F91)),"Invalid input",IF(F91&gt;=4,"Critical",IF(F91&gt;=3.25,"High",IF(F91&gt;=2.5,"Medium","Low")))))</x:f>
      </x:c>
    </x:row>
    <x:row r="92">
      <x:c r="A92" s="30"/>
      <x:c r="B92" s="30"/>
      <x:c r="C92" s="30"/>
      <x:c r="D92" s="30"/>
      <x:c r="E92" s="30"/>
      <x:c r="F92" s="100" t="str">
        <x:f>IF(A92="","",IF(COUNTA(B92:E92)&lt;4,"",IF(OR(NOT(ISNUMBER(B92)),NOT(ISNUMBER(C92)),NOT(ISNUMBER(D92)),NOT(ISNUMBER(E92)),B92&lt;1,B92&gt;5,C92&lt;1,C92&gt;5,D92&lt;1,D92&gt;5,E92&lt;1,E92&gt;5),"Invalid input",ROUND((B92*0.35)+(C92*0.25)+(D92*0.30)+((6-E92)*0.10),2))))</x:f>
      </x:c>
      <x:c r="G92" s="100" t="str">
        <x:f>IF(F92="","",IF(NOT(ISNUMBER(F92)),"Invalid input",IF(F92&gt;=4,"Critical",IF(F92&gt;=3.25,"High",IF(F92&gt;=2.5,"Medium","Low")))))</x:f>
      </x:c>
    </x:row>
    <x:row r="93">
      <x:c r="A93" s="30"/>
      <x:c r="B93" s="30"/>
      <x:c r="C93" s="30"/>
      <x:c r="D93" s="30"/>
      <x:c r="E93" s="30"/>
      <x:c r="F93" s="100" t="str">
        <x:f>IF(A93="","",IF(COUNTA(B93:E93)&lt;4,"",IF(OR(NOT(ISNUMBER(B93)),NOT(ISNUMBER(C93)),NOT(ISNUMBER(D93)),NOT(ISNUMBER(E93)),B93&lt;1,B93&gt;5,C93&lt;1,C93&gt;5,D93&lt;1,D93&gt;5,E93&lt;1,E93&gt;5),"Invalid input",ROUND((B93*0.35)+(C93*0.25)+(D93*0.30)+((6-E93)*0.10),2))))</x:f>
      </x:c>
      <x:c r="G93" s="100" t="str">
        <x:f>IF(F93="","",IF(NOT(ISNUMBER(F93)),"Invalid input",IF(F93&gt;=4,"Critical",IF(F93&gt;=3.25,"High",IF(F93&gt;=2.5,"Medium","Low")))))</x:f>
      </x:c>
    </x:row>
    <x:row r="94">
      <x:c r="A94" s="30"/>
      <x:c r="B94" s="30"/>
      <x:c r="C94" s="30"/>
      <x:c r="D94" s="30"/>
      <x:c r="E94" s="30"/>
      <x:c r="F94" s="100" t="str">
        <x:f>IF(A94="","",IF(COUNTA(B94:E94)&lt;4,"",IF(OR(NOT(ISNUMBER(B94)),NOT(ISNUMBER(C94)),NOT(ISNUMBER(D94)),NOT(ISNUMBER(E94)),B94&lt;1,B94&gt;5,C94&lt;1,C94&gt;5,D94&lt;1,D94&gt;5,E94&lt;1,E94&gt;5),"Invalid input",ROUND((B94*0.35)+(C94*0.25)+(D94*0.30)+((6-E94)*0.10),2))))</x:f>
      </x:c>
      <x:c r="G94" s="100" t="str">
        <x:f>IF(F94="","",IF(NOT(ISNUMBER(F94)),"Invalid input",IF(F94&gt;=4,"Critical",IF(F94&gt;=3.25,"High",IF(F94&gt;=2.5,"Medium","Low")))))</x:f>
      </x:c>
    </x:row>
    <x:row r="95">
      <x:c r="A95" s="30"/>
      <x:c r="B95" s="30"/>
      <x:c r="C95" s="30"/>
      <x:c r="D95" s="30"/>
      <x:c r="E95" s="30"/>
      <x:c r="F95" s="100" t="str">
        <x:f>IF(A95="","",IF(COUNTA(B95:E95)&lt;4,"",IF(OR(NOT(ISNUMBER(B95)),NOT(ISNUMBER(C95)),NOT(ISNUMBER(D95)),NOT(ISNUMBER(E95)),B95&lt;1,B95&gt;5,C95&lt;1,C95&gt;5,D95&lt;1,D95&gt;5,E95&lt;1,E95&gt;5),"Invalid input",ROUND((B95*0.35)+(C95*0.25)+(D95*0.30)+((6-E95)*0.10),2))))</x:f>
      </x:c>
      <x:c r="G95" s="100" t="str">
        <x:f>IF(F95="","",IF(NOT(ISNUMBER(F95)),"Invalid input",IF(F95&gt;=4,"Critical",IF(F95&gt;=3.25,"High",IF(F95&gt;=2.5,"Medium","Low")))))</x:f>
      </x:c>
    </x:row>
    <x:row r="96">
      <x:c r="A96" s="30"/>
      <x:c r="B96" s="30"/>
      <x:c r="C96" s="30"/>
      <x:c r="D96" s="30"/>
      <x:c r="E96" s="30"/>
      <x:c r="F96" s="100" t="str">
        <x:f>IF(A96="","",IF(COUNTA(B96:E96)&lt;4,"",IF(OR(NOT(ISNUMBER(B96)),NOT(ISNUMBER(C96)),NOT(ISNUMBER(D96)),NOT(ISNUMBER(E96)),B96&lt;1,B96&gt;5,C96&lt;1,C96&gt;5,D96&lt;1,D96&gt;5,E96&lt;1,E96&gt;5),"Invalid input",ROUND((B96*0.35)+(C96*0.25)+(D96*0.30)+((6-E96)*0.10),2))))</x:f>
      </x:c>
      <x:c r="G96" s="100" t="str">
        <x:f>IF(F96="","",IF(NOT(ISNUMBER(F96)),"Invalid input",IF(F96&gt;=4,"Critical",IF(F96&gt;=3.25,"High",IF(F96&gt;=2.5,"Medium","Low")))))</x:f>
      </x:c>
    </x:row>
    <x:row r="97">
      <x:c r="A97" s="30"/>
      <x:c r="B97" s="30"/>
      <x:c r="C97" s="30"/>
      <x:c r="D97" s="30"/>
      <x:c r="E97" s="30"/>
      <x:c r="F97" s="100" t="str">
        <x:f>IF(A97="","",IF(COUNTA(B97:E97)&lt;4,"",IF(OR(NOT(ISNUMBER(B97)),NOT(ISNUMBER(C97)),NOT(ISNUMBER(D97)),NOT(ISNUMBER(E97)),B97&lt;1,B97&gt;5,C97&lt;1,C97&gt;5,D97&lt;1,D97&gt;5,E97&lt;1,E97&gt;5),"Invalid input",ROUND((B97*0.35)+(C97*0.25)+(D97*0.30)+((6-E97)*0.10),2))))</x:f>
      </x:c>
      <x:c r="G97" s="100" t="str">
        <x:f>IF(F97="","",IF(NOT(ISNUMBER(F97)),"Invalid input",IF(F97&gt;=4,"Critical",IF(F97&gt;=3.25,"High",IF(F97&gt;=2.5,"Medium","Low")))))</x:f>
      </x:c>
    </x:row>
    <x:row r="98">
      <x:c r="A98" s="30"/>
      <x:c r="B98" s="30"/>
      <x:c r="C98" s="30"/>
      <x:c r="D98" s="30"/>
      <x:c r="E98" s="30"/>
      <x:c r="F98" s="100" t="str">
        <x:f>IF(A98="","",IF(COUNTA(B98:E98)&lt;4,"",IF(OR(NOT(ISNUMBER(B98)),NOT(ISNUMBER(C98)),NOT(ISNUMBER(D98)),NOT(ISNUMBER(E98)),B98&lt;1,B98&gt;5,C98&lt;1,C98&gt;5,D98&lt;1,D98&gt;5,E98&lt;1,E98&gt;5),"Invalid input",ROUND((B98*0.35)+(C98*0.25)+(D98*0.30)+((6-E98)*0.10),2))))</x:f>
      </x:c>
      <x:c r="G98" s="100" t="str">
        <x:f>IF(F98="","",IF(NOT(ISNUMBER(F98)),"Invalid input",IF(F98&gt;=4,"Critical",IF(F98&gt;=3.25,"High",IF(F98&gt;=2.5,"Medium","Low")))))</x:f>
      </x:c>
    </x:row>
    <x:row r="99">
      <x:c r="A99" s="30"/>
      <x:c r="B99" s="30"/>
      <x:c r="C99" s="30"/>
      <x:c r="D99" s="30"/>
      <x:c r="E99" s="30"/>
      <x:c r="F99" s="100" t="str">
        <x:f>IF(A99="","",IF(COUNTA(B99:E99)&lt;4,"",IF(OR(NOT(ISNUMBER(B99)),NOT(ISNUMBER(C99)),NOT(ISNUMBER(D99)),NOT(ISNUMBER(E99)),B99&lt;1,B99&gt;5,C99&lt;1,C99&gt;5,D99&lt;1,D99&gt;5,E99&lt;1,E99&gt;5),"Invalid input",ROUND((B99*0.35)+(C99*0.25)+(D99*0.30)+((6-E99)*0.10),2))))</x:f>
      </x:c>
      <x:c r="G99" s="100" t="str">
        <x:f>IF(F99="","",IF(NOT(ISNUMBER(F99)),"Invalid input",IF(F99&gt;=4,"Critical",IF(F99&gt;=3.25,"High",IF(F99&gt;=2.5,"Medium","Low")))))</x:f>
      </x:c>
    </x:row>
    <x:row r="100">
      <x:c r="A100" s="30"/>
      <x:c r="B100" s="30"/>
      <x:c r="C100" s="30"/>
      <x:c r="D100" s="30"/>
      <x:c r="E100" s="30"/>
      <x:c r="F100" s="100" t="str">
        <x:f>IF(A100="","",IF(COUNTA(B100:E100)&lt;4,"",IF(OR(NOT(ISNUMBER(B100)),NOT(ISNUMBER(C100)),NOT(ISNUMBER(D100)),NOT(ISNUMBER(E100)),B100&lt;1,B100&gt;5,C100&lt;1,C100&gt;5,D100&lt;1,D100&gt;5,E100&lt;1,E100&gt;5),"Invalid input",ROUND((B100*0.35)+(C100*0.25)+(D100*0.30)+((6-E100)*0.10),2))))</x:f>
      </x:c>
      <x:c r="G100" s="100" t="str">
        <x:f>IF(F100="","",IF(NOT(ISNUMBER(F100)),"Invalid input",IF(F100&gt;=4,"Critical",IF(F100&gt;=3.25,"High",IF(F100&gt;=2.5,"Medium","Low")))))</x:f>
      </x:c>
    </x:row>
    <x:row r="101">
      <x:c r="A101" s="30"/>
      <x:c r="B101" s="30"/>
      <x:c r="C101" s="30"/>
      <x:c r="D101" s="30"/>
      <x:c r="E101" s="30"/>
      <x:c r="F101" s="100" t="str">
        <x:f>IF(A101="","",IF(COUNTA(B101:E101)&lt;4,"",IF(OR(NOT(ISNUMBER(B101)),NOT(ISNUMBER(C101)),NOT(ISNUMBER(D101)),NOT(ISNUMBER(E101)),B101&lt;1,B101&gt;5,C101&lt;1,C101&gt;5,D101&lt;1,D101&gt;5,E101&lt;1,E101&gt;5),"Invalid input",ROUND((B101*0.35)+(C101*0.25)+(D101*0.30)+((6-E101)*0.10),2))))</x:f>
      </x:c>
      <x:c r="G101" s="100" t="str">
        <x:f>IF(F101="","",IF(NOT(ISNUMBER(F101)),"Invalid input",IF(F101&gt;=4,"Critical",IF(F101&gt;=3.25,"High",IF(F101&gt;=2.5,"Medium","Low")))))</x:f>
      </x:c>
    </x:row>
    <x:row r="102">
      <x:c r="A102" s="30"/>
      <x:c r="B102" s="30"/>
      <x:c r="C102" s="30"/>
      <x:c r="D102" s="30"/>
      <x:c r="E102" s="30"/>
      <x:c r="F102" s="100" t="str">
        <x:f>IF(A102="","",IF(COUNTA(B102:E102)&lt;4,"",IF(OR(NOT(ISNUMBER(B102)),NOT(ISNUMBER(C102)),NOT(ISNUMBER(D102)),NOT(ISNUMBER(E102)),B102&lt;1,B102&gt;5,C102&lt;1,C102&gt;5,D102&lt;1,D102&gt;5,E102&lt;1,E102&gt;5),"Invalid input",ROUND((B102*0.35)+(C102*0.25)+(D102*0.30)+((6-E102)*0.10),2))))</x:f>
      </x:c>
      <x:c r="G102" s="100" t="str">
        <x:f>IF(F102="","",IF(NOT(ISNUMBER(F102)),"Invalid input",IF(F102&gt;=4,"Critical",IF(F102&gt;=3.25,"High",IF(F102&gt;=2.5,"Medium","Low")))))</x:f>
      </x:c>
    </x:row>
    <x:row r="103">
      <x:c r="A103" s="30"/>
      <x:c r="B103" s="30"/>
      <x:c r="C103" s="30"/>
      <x:c r="D103" s="30"/>
      <x:c r="E103" s="30"/>
      <x:c r="F103" s="100" t="str">
        <x:f>IF(A103="","",IF(COUNTA(B103:E103)&lt;4,"",IF(OR(NOT(ISNUMBER(B103)),NOT(ISNUMBER(C103)),NOT(ISNUMBER(D103)),NOT(ISNUMBER(E103)),B103&lt;1,B103&gt;5,C103&lt;1,C103&gt;5,D103&lt;1,D103&gt;5,E103&lt;1,E103&gt;5),"Invalid input",ROUND((B103*0.35)+(C103*0.25)+(D103*0.30)+((6-E103)*0.10),2))))</x:f>
      </x:c>
      <x:c r="G103" s="100" t="str">
        <x:f>IF(F103="","",IF(NOT(ISNUMBER(F103)),"Invalid input",IF(F103&gt;=4,"Critical",IF(F103&gt;=3.25,"High",IF(F103&gt;=2.5,"Medium","Low")))))</x:f>
      </x:c>
    </x:row>
    <x:row r="104">
      <x:c r="A104" s="30"/>
      <x:c r="B104" s="30"/>
      <x:c r="C104" s="30"/>
      <x:c r="D104" s="30"/>
      <x:c r="E104" s="30"/>
      <x:c r="F104" s="100" t="str">
        <x:f>IF(A104="","",IF(COUNTA(B104:E104)&lt;4,"",IF(OR(NOT(ISNUMBER(B104)),NOT(ISNUMBER(C104)),NOT(ISNUMBER(D104)),NOT(ISNUMBER(E104)),B104&lt;1,B104&gt;5,C104&lt;1,C104&gt;5,D104&lt;1,D104&gt;5,E104&lt;1,E104&gt;5),"Invalid input",ROUND((B104*0.35)+(C104*0.25)+(D104*0.30)+((6-E104)*0.10),2))))</x:f>
      </x:c>
      <x:c r="G104" s="100" t="str">
        <x:f>IF(F104="","",IF(NOT(ISNUMBER(F104)),"Invalid input",IF(F104&gt;=4,"Critical",IF(F104&gt;=3.25,"High",IF(F104&gt;=2.5,"Medium","Low")))))</x:f>
      </x:c>
    </x:row>
    <x:row r="105">
      <x:c r="A105" s="30"/>
      <x:c r="B105" s="30"/>
      <x:c r="C105" s="30"/>
      <x:c r="D105" s="30"/>
      <x:c r="E105" s="30"/>
      <x:c r="F105" s="100" t="str">
        <x:f>IF(A105="","",IF(COUNTA(B105:E105)&lt;4,"",IF(OR(NOT(ISNUMBER(B105)),NOT(ISNUMBER(C105)),NOT(ISNUMBER(D105)),NOT(ISNUMBER(E105)),B105&lt;1,B105&gt;5,C105&lt;1,C105&gt;5,D105&lt;1,D105&gt;5,E105&lt;1,E105&gt;5),"Invalid input",ROUND((B105*0.35)+(C105*0.25)+(D105*0.30)+((6-E105)*0.10),2))))</x:f>
      </x:c>
      <x:c r="G105" s="100" t="str">
        <x:f>IF(F105="","",IF(NOT(ISNUMBER(F105)),"Invalid input",IF(F105&gt;=4,"Critical",IF(F105&gt;=3.25,"High",IF(F105&gt;=2.5,"Medium","Low")))))</x:f>
      </x:c>
    </x:row>
  </x:sheetData>
  <x:mergeCells>
    <x:mergeCell ref="A1:G1"/>
    <x:mergeCell ref="A2:G2"/>
    <x:mergeCell ref="A3:G3"/>
    <x:mergeCell ref="A4:G4"/>
  </x:mergeCells>
  <x:conditionalFormatting sqref="G6:G105">
    <x:cfRule type="expression" dxfId="4" priority="1">
      <x:formula>$G6="Critical"</x:formula>
    </x:cfRule>
    <x:cfRule type="expression" dxfId="5" priority="2">
      <x:formula>$G6="High"</x:formula>
    </x:cfRule>
    <x:cfRule type="expression" dxfId="6" priority="3">
      <x:formula>$G6="Medium"</x:formula>
    </x:cfRule>
    <x:cfRule type="expression" dxfId="7" priority="4">
      <x:formula>$G6="Low"</x:formula>
    </x:cfRule>
  </x:conditionalFormatting>
  <x:conditionalFormatting sqref="F6:G105">
    <x:cfRule type="expression" dxfId="40" priority="5">
      <x:formula>OR(F6="Invalid input",G6="Invalid input")</x:formula>
    </x:cfRule>
  </x:conditionalFormatting>
  <x:dataValidations count="4">
    <x:dataValidation type="list" sqref="B6:B105">
      <x:formula1>"1,2,3,4,5"</x:formula1>
    </x:dataValidation>
    <x:dataValidation type="list" sqref="C6:C105">
      <x:formula1>"1,2,3,4,5"</x:formula1>
    </x:dataValidation>
    <x:dataValidation type="list" sqref="D6:D105">
      <x:formula1>"1,2,3,4,5"</x:formula1>
    </x:dataValidation>
    <x:dataValidation type="list" sqref="E6:E105">
      <x:formula1>"1,2,3,4,5"</x:formula1>
    </x:dataValidation>
  </x:dataValidations>
  <x:pageMargins left="0.7" right="0.7" top="0.75" bottom="0.75" header="0.3" footer="0.3"/>
  <x:tableParts count="1">
    <x:tablePart xmlns:r="http://schemas.openxmlformats.org/officeDocument/2006/relationships" r:id="R4147448c08ec47cf"/>
  </x:tableParts>
</x:worksheet>
</file>

<file path=xl/worksheets/sheet5.xml><?xml version="1.0" encoding="utf-8"?>
<x:worksheet xmlns:x="http://schemas.openxmlformats.org/spreadsheetml/2006/main">
  <x:sheetFormatPr defaultRowHeight="15"/>
  <x:cols>
    <x:col min="1" max="1" width="6" hidden="0" customWidth="1"/>
    <x:col min="2" max="2" width="16" hidden="0" customWidth="1"/>
    <x:col min="3" max="3" width="52" hidden="0" customWidth="1"/>
    <x:col min="4" max="4" width="42" hidden="0" customWidth="1"/>
    <x:col min="5" max="5" width="34" hidden="0" customWidth="1"/>
  </x:cols>
  <x:sheetData>
    <x:row r="1" ht="34" customHeight="1">
      <x:c r="A1" s="40" t="str">
        <x:v>Process Discovery Interview</x:v>
      </x:c>
      <x:c r="B1" s="40"/>
      <x:c r="C1" s="40"/>
      <x:c r="D1" s="40"/>
      <x:c r="E1" s="40"/>
    </x:row>
    <x:row r="2" ht="30" customHeight="1">
      <x:c r="A2" s="47" t="str">
        <x:v>Use this to uncover the real operating process - not only the official description.</x:v>
      </x:c>
      <x:c r="B2" s="47"/>
      <x:c r="C2" s="47"/>
      <x:c r="D2" s="47"/>
      <x:c r="E2" s="47"/>
    </x:row>
    <x:row r="5" ht="30" customHeight="1">
      <x:c r="A5" s="56" t="str">
        <x:v>#</x:v>
      </x:c>
      <x:c r="B5" s="56" t="str">
        <x:v>Topic</x:v>
      </x:c>
      <x:c r="C5" s="56" t="str">
        <x:v>Question</x:v>
      </x:c>
      <x:c r="D5" s="56" t="str">
        <x:v>Answer / evidence</x:v>
      </x:c>
      <x:c r="E5" s="56" t="str">
        <x:v>Action / note</x:v>
      </x:c>
    </x:row>
    <x:row r="6">
      <x:c r="A6" s="30" t="n">
        <x:v>1</x:v>
      </x:c>
      <x:c r="B6" s="30" t="str">
        <x:v>Purpose</x:v>
      </x:c>
      <x:c r="C6" s="30" t="str">
        <x:v>What triggers this process?</x:v>
      </x:c>
      <x:c r="D6" s="30" t="str"/>
      <x:c r="E6" s="30" t="str"/>
    </x:row>
    <x:row r="7">
      <x:c r="A7" s="30" t="n">
        <x:v>2</x:v>
      </x:c>
      <x:c r="B7" s="30" t="str">
        <x:v>Purpose</x:v>
      </x:c>
      <x:c r="C7" s="30" t="str">
        <x:v>What business result is expected from the process?</x:v>
      </x:c>
      <x:c r="D7" s="30" t="str"/>
      <x:c r="E7" s="30" t="str"/>
    </x:row>
    <x:row r="8">
      <x:c r="A8" s="30" t="n">
        <x:v>3</x:v>
      </x:c>
      <x:c r="B8" s="30" t="str">
        <x:v>Scope</x:v>
      </x:c>
      <x:c r="C8" s="30" t="str">
        <x:v>Where does the process start and end?</x:v>
      </x:c>
      <x:c r="D8" s="30" t="str"/>
      <x:c r="E8" s="30" t="str"/>
    </x:row>
    <x:row r="9">
      <x:c r="A9" s="30" t="n">
        <x:v>4</x:v>
      </x:c>
      <x:c r="B9" s="30" t="str">
        <x:v>Roles</x:v>
      </x:c>
      <x:c r="C9" s="30" t="str">
        <x:v>Who owns the process and who participates?</x:v>
      </x:c>
      <x:c r="D9" s="30" t="str"/>
      <x:c r="E9" s="30" t="str"/>
    </x:row>
    <x:row r="10">
      <x:c r="A10" s="30" t="n">
        <x:v>5</x:v>
      </x:c>
      <x:c r="B10" s="30" t="str">
        <x:v>Input</x:v>
      </x:c>
      <x:c r="C10" s="30" t="str">
        <x:v>What information, document or decision is required to start?</x:v>
      </x:c>
      <x:c r="D10" s="30" t="str"/>
      <x:c r="E10" s="30" t="str"/>
    </x:row>
    <x:row r="11">
      <x:c r="A11" s="30" t="n">
        <x:v>6</x:v>
      </x:c>
      <x:c r="B11" s="30" t="str">
        <x:v>Steps</x:v>
      </x:c>
      <x:c r="C11" s="30" t="str">
        <x:v>What actually happens, step by step?</x:v>
      </x:c>
      <x:c r="D11" s="30" t="str"/>
      <x:c r="E11" s="30" t="str"/>
    </x:row>
    <x:row r="12">
      <x:c r="A12" s="30" t="n">
        <x:v>7</x:v>
      </x:c>
      <x:c r="B12" s="30" t="str">
        <x:v>Deviation</x:v>
      </x:c>
      <x:c r="C12" s="30" t="str">
        <x:v>Where does actual practice differ from the official or expected process?</x:v>
      </x:c>
      <x:c r="D12" s="30" t="str"/>
      <x:c r="E12" s="30" t="str"/>
    </x:row>
    <x:row r="13">
      <x:c r="A13" s="30" t="n">
        <x:v>8</x:v>
      </x:c>
      <x:c r="B13" s="30" t="str">
        <x:v>Decision</x:v>
      </x:c>
      <x:c r="C13" s="30" t="str">
        <x:v>At which points must decisions be made, and by whom?</x:v>
      </x:c>
      <x:c r="D13" s="30" t="str"/>
      <x:c r="E13" s="30" t="str"/>
    </x:row>
    <x:row r="14">
      <x:c r="A14" s="30" t="n">
        <x:v>9</x:v>
      </x:c>
      <x:c r="B14" s="30" t="str">
        <x:v>Handoffs</x:v>
      </x:c>
      <x:c r="C14" s="30" t="str">
        <x:v>Where is work handed from one person or team to another?</x:v>
      </x:c>
      <x:c r="D14" s="30" t="str"/>
      <x:c r="E14" s="30" t="str"/>
    </x:row>
    <x:row r="15">
      <x:c r="A15" s="30" t="n">
        <x:v>10</x:v>
      </x:c>
      <x:c r="B15" s="30" t="str">
        <x:v>Waiting</x:v>
      </x:c>
      <x:c r="C15" s="30" t="str">
        <x:v>Where do delays, queues or repeated questions occur?</x:v>
      </x:c>
      <x:c r="D15" s="30" t="str"/>
      <x:c r="E15" s="30" t="str"/>
    </x:row>
    <x:row r="16">
      <x:c r="A16" s="30" t="n">
        <x:v>11</x:v>
      </x:c>
      <x:c r="B16" s="30" t="str">
        <x:v>Errors</x:v>
      </x:c>
      <x:c r="C16" s="30" t="str">
        <x:v>Which errors occur repeatedly?</x:v>
      </x:c>
      <x:c r="D16" s="30" t="str"/>
      <x:c r="E16" s="30" t="str"/>
    </x:row>
    <x:row r="17">
      <x:c r="A17" s="30" t="n">
        <x:v>12</x:v>
      </x:c>
      <x:c r="B17" s="30" t="str">
        <x:v>Rework</x:v>
      </x:c>
      <x:c r="C17" s="30" t="str">
        <x:v>What causes corrections, returns or duplicate work?</x:v>
      </x:c>
      <x:c r="D17" s="30" t="str"/>
      <x:c r="E17" s="30" t="str"/>
    </x:row>
    <x:row r="18">
      <x:c r="A18" s="30" t="n">
        <x:v>13</x:v>
      </x:c>
      <x:c r="B18" s="30" t="str">
        <x:v>Tools</x:v>
      </x:c>
      <x:c r="C18" s="30" t="str">
        <x:v>Which systems, files or templates are used?</x:v>
      </x:c>
      <x:c r="D18" s="30" t="str"/>
      <x:c r="E18" s="30" t="str"/>
    </x:row>
    <x:row r="19">
      <x:c r="A19" s="30" t="n">
        <x:v>14</x:v>
      </x:c>
      <x:c r="B19" s="30" t="str">
        <x:v>Data</x:v>
      </x:c>
      <x:c r="C19" s="30" t="str">
        <x:v>Where is data recorded, and where could data be lost?</x:v>
      </x:c>
      <x:c r="D19" s="30" t="str"/>
      <x:c r="E19" s="30" t="str"/>
    </x:row>
    <x:row r="20">
      <x:c r="A20" s="30" t="n">
        <x:v>15</x:v>
      </x:c>
      <x:c r="B20" s="30" t="str">
        <x:v>Quality</x:v>
      </x:c>
      <x:c r="C20" s="30" t="str">
        <x:v>How is the output checked for quality?</x:v>
      </x:c>
      <x:c r="D20" s="30" t="str"/>
      <x:c r="E20" s="30" t="str"/>
    </x:row>
    <x:row r="21">
      <x:c r="A21" s="30" t="n">
        <x:v>16</x:v>
      </x:c>
      <x:c r="B21" s="30" t="str">
        <x:v>KPI</x:v>
      </x:c>
      <x:c r="C21" s="30" t="str">
        <x:v>How do you know whether the process is performing well?</x:v>
      </x:c>
      <x:c r="D21" s="30" t="str"/>
      <x:c r="E21" s="30" t="str"/>
    </x:row>
    <x:row r="22">
      <x:c r="A22" s="30" t="n">
        <x:v>17</x:v>
      </x:c>
      <x:c r="B22" s="30" t="str">
        <x:v>Knowledge</x:v>
      </x:c>
      <x:c r="C22" s="30" t="str">
        <x:v>Which steps depend on the knowledge of one person?</x:v>
      </x:c>
      <x:c r="D22" s="30" t="str"/>
      <x:c r="E22" s="30" t="str"/>
    </x:row>
    <x:row r="23">
      <x:c r="A23" s="30" t="n">
        <x:v>18</x:v>
      </x:c>
      <x:c r="B23" s="30" t="str">
        <x:v>Risk</x:v>
      </x:c>
      <x:c r="C23" s="30" t="str">
        <x:v>What happens if the process stops for one day or one week?</x:v>
      </x:c>
      <x:c r="D23" s="30" t="str"/>
      <x:c r="E23" s="30" t="str"/>
    </x:row>
    <x:row r="24">
      <x:c r="A24" s="30" t="n">
        <x:v>19</x:v>
      </x:c>
      <x:c r="B24" s="30" t="str">
        <x:v>Improvement</x:v>
      </x:c>
      <x:c r="C24" s="30" t="str">
        <x:v>If you could change one thing, what would it be?</x:v>
      </x:c>
      <x:c r="D24" s="30" t="str"/>
      <x:c r="E24" s="30" t="str"/>
    </x:row>
    <x:row r="25">
      <x:c r="A25" s="30" t="n">
        <x:v>20</x:v>
      </x:c>
      <x:c r="B25" s="30" t="str">
        <x:v>Evidence</x:v>
      </x:c>
      <x:c r="C25" s="30" t="str">
        <x:v>Which document, data point or example can verify the described process?</x:v>
      </x:c>
      <x:c r="D25" s="30" t="str"/>
      <x:c r="E25" s="30" t="str"/>
    </x:row>
  </x:sheetData>
  <x:mergeCells>
    <x:mergeCell ref="A1:E1"/>
    <x:mergeCell ref="A2:E2"/>
  </x:mergeCells>
  <x:pageMargins left="0.7" right="0.7" top="0.75" bottom="0.75" header="0.3" footer="0.3"/>
  <x:tableParts count="1">
    <x:tablePart xmlns:r="http://schemas.openxmlformats.org/officeDocument/2006/relationships" r:id="R3dab0a36b4454472"/>
  </x:tableParts>
</x:worksheet>
</file>

<file path=xl/worksheets/sheet6.xml><?xml version="1.0" encoding="utf-8"?>
<x:worksheet xmlns:x="http://schemas.openxmlformats.org/spreadsheetml/2006/main">
  <x:sheetFormatPr defaultRowHeight="15"/>
  <x:cols>
    <x:col min="1" max="1" width="8" hidden="0" customWidth="1"/>
    <x:col min="2" max="2" width="38" hidden="0" customWidth="1"/>
    <x:col min="3" max="3" width="18" hidden="0" customWidth="1"/>
    <x:col min="4" max="4" width="20" hidden="0" customWidth="1"/>
    <x:col min="5" max="5" width="26" hidden="0" customWidth="1"/>
    <x:col min="6" max="6" width="28" hidden="0" customWidth="1"/>
    <x:col min="7" max="7" width="20" hidden="0" customWidth="1"/>
    <x:col min="8" max="8" width="26" hidden="0" customWidth="1"/>
  </x:cols>
  <x:sheetData>
    <x:row r="1" ht="34" customHeight="1">
      <x:c r="A1" s="40" t="str">
        <x:v>SOP Minimum</x:v>
      </x:c>
      <x:c r="B1" s="40"/>
      <x:c r="C1" s="40"/>
      <x:c r="D1" s="40"/>
      <x:c r="E1" s="40"/>
      <x:c r="F1" s="40"/>
      <x:c r="G1" s="40"/>
      <x:c r="H1" s="40"/>
    </x:row>
    <x:row r="2" ht="30" customHeight="1">
      <x:c r="A2" s="47" t="str">
        <x:v>Minimum documentation: purpose, scope, owner, input, steps, control, output and version.</x:v>
      </x:c>
      <x:c r="B2" s="47"/>
      <x:c r="C2" s="47"/>
      <x:c r="D2" s="47"/>
      <x:c r="E2" s="47"/>
      <x:c r="F2" s="47"/>
      <x:c r="G2" s="47"/>
      <x:c r="H2" s="47"/>
    </x:row>
    <x:row r="4">
      <x:c r="A4" s="84" t="str">
        <x:v>SOP title</x:v>
      </x:c>
      <x:c r="B4" s="22" t="str"/>
    </x:row>
    <x:row r="5">
      <x:c r="A5" s="84" t="str">
        <x:v>Process owner</x:v>
      </x:c>
      <x:c r="B5" s="22" t="str"/>
    </x:row>
    <x:row r="6">
      <x:c r="A6" s="84" t="str">
        <x:v>Scope</x:v>
      </x:c>
      <x:c r="B6" s="22" t="str"/>
    </x:row>
    <x:row r="7">
      <x:c r="A7" s="84" t="str">
        <x:v>Purpose</x:v>
      </x:c>
      <x:c r="B7" s="22" t="str"/>
    </x:row>
    <x:row r="8">
      <x:c r="A8" s="84" t="str">
        <x:v>Version</x:v>
      </x:c>
      <x:c r="B8" s="22" t="str">
        <x:v>1.0</x:v>
      </x:c>
    </x:row>
    <x:row r="9">
      <x:c r="A9" s="84" t="str">
        <x:v>Effective date</x:v>
      </x:c>
      <x:c r="B9" s="22" t="str"/>
    </x:row>
    <x:row r="10">
      <x:c r="A10" s="84" t="str">
        <x:v>Approver</x:v>
      </x:c>
      <x:c r="B10" s="22" t="str"/>
    </x:row>
    <x:row r="12" ht="30" customHeight="1">
      <x:c r="A12" s="56" t="str">
        <x:v>Step</x:v>
      </x:c>
      <x:c r="B12" s="56" t="str">
        <x:v>Activity / instruction</x:v>
      </x:c>
      <x:c r="C12" s="56" t="str">
        <x:v>Owner</x:v>
      </x:c>
      <x:c r="D12" s="56" t="str">
        <x:v>Input</x:v>
      </x:c>
      <x:c r="E12" s="56" t="str">
        <x:v>Method / tool</x:v>
      </x:c>
      <x:c r="F12" s="56" t="str">
        <x:v>Control point</x:v>
      </x:c>
      <x:c r="G12" s="56" t="str">
        <x:v>Output</x:v>
      </x:c>
      <x:c r="H12" s="56" t="str">
        <x:v>Notes</x:v>
      </x:c>
    </x:row>
    <x:row r="13">
      <x:c r="A13" s="30"/>
      <x:c r="B13" s="30"/>
      <x:c r="C13" s="30"/>
      <x:c r="D13" s="30"/>
      <x:c r="E13" s="30"/>
      <x:c r="F13" s="30"/>
      <x:c r="G13" s="30"/>
      <x:c r="H13" s="30"/>
    </x:row>
    <x:row r="14">
      <x:c r="A14" s="30"/>
      <x:c r="B14" s="30"/>
      <x:c r="C14" s="30"/>
      <x:c r="D14" s="30"/>
      <x:c r="E14" s="30"/>
      <x:c r="F14" s="30"/>
      <x:c r="G14" s="30"/>
      <x:c r="H14" s="30"/>
    </x:row>
    <x:row r="15">
      <x:c r="A15" s="30"/>
      <x:c r="B15" s="30"/>
      <x:c r="C15" s="30"/>
      <x:c r="D15" s="30"/>
      <x:c r="E15" s="30"/>
      <x:c r="F15" s="30"/>
      <x:c r="G15" s="30"/>
      <x:c r="H15" s="30"/>
    </x:row>
    <x:row r="16">
      <x:c r="A16" s="30"/>
      <x:c r="B16" s="30"/>
      <x:c r="C16" s="30"/>
      <x:c r="D16" s="30"/>
      <x:c r="E16" s="30"/>
      <x:c r="F16" s="30"/>
      <x:c r="G16" s="30"/>
      <x:c r="H16" s="30"/>
    </x:row>
    <x:row r="17">
      <x:c r="A17" s="30"/>
      <x:c r="B17" s="30"/>
      <x:c r="C17" s="30"/>
      <x:c r="D17" s="30"/>
      <x:c r="E17" s="30"/>
      <x:c r="F17" s="30"/>
      <x:c r="G17" s="30"/>
      <x:c r="H17" s="30"/>
    </x:row>
    <x:row r="18">
      <x:c r="A18" s="30"/>
      <x:c r="B18" s="30"/>
      <x:c r="C18" s="30"/>
      <x:c r="D18" s="30"/>
      <x:c r="E18" s="30"/>
      <x:c r="F18" s="30"/>
      <x:c r="G18" s="30"/>
      <x:c r="H18" s="30"/>
    </x:row>
    <x:row r="19">
      <x:c r="A19" s="30"/>
      <x:c r="B19" s="30"/>
      <x:c r="C19" s="30"/>
      <x:c r="D19" s="30"/>
      <x:c r="E19" s="30"/>
      <x:c r="F19" s="30"/>
      <x:c r="G19" s="30"/>
      <x:c r="H19" s="30"/>
    </x:row>
    <x:row r="20">
      <x:c r="A20" s="30"/>
      <x:c r="B20" s="30"/>
      <x:c r="C20" s="30"/>
      <x:c r="D20" s="30"/>
      <x:c r="E20" s="30"/>
      <x:c r="F20" s="30"/>
      <x:c r="G20" s="30"/>
      <x:c r="H20" s="30"/>
    </x:row>
    <x:row r="21">
      <x:c r="A21" s="30"/>
      <x:c r="B21" s="30"/>
      <x:c r="C21" s="30"/>
      <x:c r="D21" s="30"/>
      <x:c r="E21" s="30"/>
      <x:c r="F21" s="30"/>
      <x:c r="G21" s="30"/>
      <x:c r="H21" s="30"/>
    </x:row>
    <x:row r="22">
      <x:c r="A22" s="30"/>
      <x:c r="B22" s="30"/>
      <x:c r="C22" s="30"/>
      <x:c r="D22" s="30"/>
      <x:c r="E22" s="30"/>
      <x:c r="F22" s="30"/>
      <x:c r="G22" s="30"/>
      <x:c r="H22" s="30"/>
    </x:row>
    <x:row r="23">
      <x:c r="A23" s="30"/>
      <x:c r="B23" s="30"/>
      <x:c r="C23" s="30"/>
      <x:c r="D23" s="30"/>
      <x:c r="E23" s="30"/>
      <x:c r="F23" s="30"/>
      <x:c r="G23" s="30"/>
      <x:c r="H23" s="30"/>
    </x:row>
    <x:row r="24">
      <x:c r="A24" s="30"/>
      <x:c r="B24" s="30"/>
      <x:c r="C24" s="30"/>
      <x:c r="D24" s="30"/>
      <x:c r="E24" s="30"/>
      <x:c r="F24" s="30"/>
      <x:c r="G24" s="30"/>
      <x:c r="H24" s="30"/>
    </x:row>
    <x:row r="25">
      <x:c r="A25" s="30"/>
      <x:c r="B25" s="30"/>
      <x:c r="C25" s="30"/>
      <x:c r="D25" s="30"/>
      <x:c r="E25" s="30"/>
      <x:c r="F25" s="30"/>
      <x:c r="G25" s="30"/>
      <x:c r="H25" s="30"/>
    </x:row>
    <x:row r="26">
      <x:c r="A26" s="30"/>
      <x:c r="B26" s="30"/>
      <x:c r="C26" s="30"/>
      <x:c r="D26" s="30"/>
      <x:c r="E26" s="30"/>
      <x:c r="F26" s="30"/>
      <x:c r="G26" s="30"/>
      <x:c r="H26" s="30"/>
    </x:row>
    <x:row r="27">
      <x:c r="A27" s="30"/>
      <x:c r="B27" s="30"/>
      <x:c r="C27" s="30"/>
      <x:c r="D27" s="30"/>
      <x:c r="E27" s="30"/>
      <x:c r="F27" s="30"/>
      <x:c r="G27" s="30"/>
      <x:c r="H27" s="30"/>
    </x:row>
    <x:row r="28">
      <x:c r="A28" s="30"/>
      <x:c r="B28" s="30"/>
      <x:c r="C28" s="30"/>
      <x:c r="D28" s="30"/>
      <x:c r="E28" s="30"/>
      <x:c r="F28" s="30"/>
      <x:c r="G28" s="30"/>
      <x:c r="H28" s="30"/>
    </x:row>
    <x:row r="29">
      <x:c r="A29" s="30"/>
      <x:c r="B29" s="30"/>
      <x:c r="C29" s="30"/>
      <x:c r="D29" s="30"/>
      <x:c r="E29" s="30"/>
      <x:c r="F29" s="30"/>
      <x:c r="G29" s="30"/>
      <x:c r="H29" s="30"/>
    </x:row>
    <x:row r="30">
      <x:c r="A30" s="30"/>
      <x:c r="B30" s="30"/>
      <x:c r="C30" s="30"/>
      <x:c r="D30" s="30"/>
      <x:c r="E30" s="30"/>
      <x:c r="F30" s="30"/>
      <x:c r="G30" s="30"/>
      <x:c r="H30" s="30"/>
    </x:row>
    <x:row r="31">
      <x:c r="A31" s="30"/>
      <x:c r="B31" s="30"/>
      <x:c r="C31" s="30"/>
      <x:c r="D31" s="30"/>
      <x:c r="E31" s="30"/>
      <x:c r="F31" s="30"/>
      <x:c r="G31" s="30"/>
      <x:c r="H31" s="30"/>
    </x:row>
    <x:row r="32">
      <x:c r="A32" s="30"/>
      <x:c r="B32" s="30"/>
      <x:c r="C32" s="30"/>
      <x:c r="D32" s="30"/>
      <x:c r="E32" s="30"/>
      <x:c r="F32" s="30"/>
      <x:c r="G32" s="30"/>
      <x:c r="H32" s="30"/>
    </x:row>
    <x:row r="33">
      <x:c r="A33" s="30"/>
      <x:c r="B33" s="30"/>
      <x:c r="C33" s="30"/>
      <x:c r="D33" s="30"/>
      <x:c r="E33" s="30"/>
      <x:c r="F33" s="30"/>
      <x:c r="G33" s="30"/>
      <x:c r="H33" s="30"/>
    </x:row>
    <x:row r="34">
      <x:c r="A34" s="30"/>
      <x:c r="B34" s="30"/>
      <x:c r="C34" s="30"/>
      <x:c r="D34" s="30"/>
      <x:c r="E34" s="30"/>
      <x:c r="F34" s="30"/>
      <x:c r="G34" s="30"/>
      <x:c r="H34" s="30"/>
    </x:row>
    <x:row r="35">
      <x:c r="A35" s="30"/>
      <x:c r="B35" s="30"/>
      <x:c r="C35" s="30"/>
      <x:c r="D35" s="30"/>
      <x:c r="E35" s="30"/>
      <x:c r="F35" s="30"/>
      <x:c r="G35" s="30"/>
      <x:c r="H35" s="30"/>
    </x:row>
    <x:row r="36">
      <x:c r="A36" s="30"/>
      <x:c r="B36" s="30"/>
      <x:c r="C36" s="30"/>
      <x:c r="D36" s="30"/>
      <x:c r="E36" s="30"/>
      <x:c r="F36" s="30"/>
      <x:c r="G36" s="30"/>
      <x:c r="H36" s="30"/>
    </x:row>
    <x:row r="37">
      <x:c r="A37" s="30"/>
      <x:c r="B37" s="30"/>
      <x:c r="C37" s="30"/>
      <x:c r="D37" s="30"/>
      <x:c r="E37" s="30"/>
      <x:c r="F37" s="30"/>
      <x:c r="G37" s="30"/>
      <x:c r="H37" s="30"/>
    </x:row>
    <x:row r="38">
      <x:c r="A38" s="30"/>
      <x:c r="B38" s="30"/>
      <x:c r="C38" s="30"/>
      <x:c r="D38" s="30"/>
      <x:c r="E38" s="30"/>
      <x:c r="F38" s="30"/>
      <x:c r="G38" s="30"/>
      <x:c r="H38" s="30"/>
    </x:row>
    <x:row r="39">
      <x:c r="A39" s="30"/>
      <x:c r="B39" s="30"/>
      <x:c r="C39" s="30"/>
      <x:c r="D39" s="30"/>
      <x:c r="E39" s="30"/>
      <x:c r="F39" s="30"/>
      <x:c r="G39" s="30"/>
      <x:c r="H39" s="30"/>
    </x:row>
    <x:row r="40">
      <x:c r="A40" s="30"/>
      <x:c r="B40" s="30"/>
      <x:c r="C40" s="30"/>
      <x:c r="D40" s="30"/>
      <x:c r="E40" s="30"/>
      <x:c r="F40" s="30"/>
      <x:c r="G40" s="30"/>
      <x:c r="H40" s="30"/>
    </x:row>
    <x:row r="41">
      <x:c r="A41" s="30"/>
      <x:c r="B41" s="30"/>
      <x:c r="C41" s="30"/>
      <x:c r="D41" s="30"/>
      <x:c r="E41" s="30"/>
      <x:c r="F41" s="30"/>
      <x:c r="G41" s="30"/>
      <x:c r="H41" s="30"/>
    </x:row>
    <x:row r="42">
      <x:c r="A42" s="30"/>
      <x:c r="B42" s="30"/>
      <x:c r="C42" s="30"/>
      <x:c r="D42" s="30"/>
      <x:c r="E42" s="30"/>
      <x:c r="F42" s="30"/>
      <x:c r="G42" s="30"/>
      <x:c r="H42" s="30"/>
    </x:row>
    <x:row r="43">
      <x:c r="A43" s="30"/>
      <x:c r="B43" s="30"/>
      <x:c r="C43" s="30"/>
      <x:c r="D43" s="30"/>
      <x:c r="E43" s="30"/>
      <x:c r="F43" s="30"/>
      <x:c r="G43" s="30"/>
      <x:c r="H43" s="30"/>
    </x:row>
    <x:row r="44">
      <x:c r="A44" s="30"/>
      <x:c r="B44" s="30"/>
      <x:c r="C44" s="30"/>
      <x:c r="D44" s="30"/>
      <x:c r="E44" s="30"/>
      <x:c r="F44" s="30"/>
      <x:c r="G44" s="30"/>
      <x:c r="H44" s="30"/>
    </x:row>
    <x:row r="45">
      <x:c r="A45" s="30"/>
      <x:c r="B45" s="30"/>
      <x:c r="C45" s="30"/>
      <x:c r="D45" s="30"/>
      <x:c r="E45" s="30"/>
      <x:c r="F45" s="30"/>
      <x:c r="G45" s="30"/>
      <x:c r="H45" s="30"/>
    </x:row>
    <x:row r="46">
      <x:c r="A46" s="30"/>
      <x:c r="B46" s="30"/>
      <x:c r="C46" s="30"/>
      <x:c r="D46" s="30"/>
      <x:c r="E46" s="30"/>
      <x:c r="F46" s="30"/>
      <x:c r="G46" s="30"/>
      <x:c r="H46" s="30"/>
    </x:row>
    <x:row r="47">
      <x:c r="A47" s="30"/>
      <x:c r="B47" s="30"/>
      <x:c r="C47" s="30"/>
      <x:c r="D47" s="30"/>
      <x:c r="E47" s="30"/>
      <x:c r="F47" s="30"/>
      <x:c r="G47" s="30"/>
      <x:c r="H47" s="30"/>
    </x:row>
    <x:row r="48">
      <x:c r="A48" s="30"/>
      <x:c r="B48" s="30"/>
      <x:c r="C48" s="30"/>
      <x:c r="D48" s="30"/>
      <x:c r="E48" s="30"/>
      <x:c r="F48" s="30"/>
      <x:c r="G48" s="30"/>
      <x:c r="H48" s="30"/>
    </x:row>
    <x:row r="49">
      <x:c r="A49" s="30"/>
      <x:c r="B49" s="30"/>
      <x:c r="C49" s="30"/>
      <x:c r="D49" s="30"/>
      <x:c r="E49" s="30"/>
      <x:c r="F49" s="30"/>
      <x:c r="G49" s="30"/>
      <x:c r="H49" s="30"/>
    </x:row>
    <x:row r="50">
      <x:c r="A50" s="30"/>
      <x:c r="B50" s="30"/>
      <x:c r="C50" s="30"/>
      <x:c r="D50" s="30"/>
      <x:c r="E50" s="30"/>
      <x:c r="F50" s="30"/>
      <x:c r="G50" s="30"/>
      <x:c r="H50" s="30"/>
    </x:row>
    <x:row r="51">
      <x:c r="A51" s="30"/>
      <x:c r="B51" s="30"/>
      <x:c r="C51" s="30"/>
      <x:c r="D51" s="30"/>
      <x:c r="E51" s="30"/>
      <x:c r="F51" s="30"/>
      <x:c r="G51" s="30"/>
      <x:c r="H51" s="30"/>
    </x:row>
    <x:row r="52">
      <x:c r="A52" s="30"/>
      <x:c r="B52" s="30"/>
      <x:c r="C52" s="30"/>
      <x:c r="D52" s="30"/>
      <x:c r="E52" s="30"/>
      <x:c r="F52" s="30"/>
      <x:c r="G52" s="30"/>
      <x:c r="H52" s="30"/>
    </x:row>
    <x:row r="53">
      <x:c r="A53" s="30"/>
      <x:c r="B53" s="30"/>
      <x:c r="C53" s="30"/>
      <x:c r="D53" s="30"/>
      <x:c r="E53" s="30"/>
      <x:c r="F53" s="30"/>
      <x:c r="G53" s="30"/>
      <x:c r="H53" s="30"/>
    </x:row>
    <x:row r="54">
      <x:c r="A54" s="30"/>
      <x:c r="B54" s="30"/>
      <x:c r="C54" s="30"/>
      <x:c r="D54" s="30"/>
      <x:c r="E54" s="30"/>
      <x:c r="F54" s="30"/>
      <x:c r="G54" s="30"/>
      <x:c r="H54" s="30"/>
    </x:row>
    <x:row r="55">
      <x:c r="A55" s="30"/>
      <x:c r="B55" s="30"/>
      <x:c r="C55" s="30"/>
      <x:c r="D55" s="30"/>
      <x:c r="E55" s="30"/>
      <x:c r="F55" s="30"/>
      <x:c r="G55" s="30"/>
      <x:c r="H55" s="30"/>
    </x:row>
    <x:row r="56">
      <x:c r="A56" s="30"/>
      <x:c r="B56" s="30"/>
      <x:c r="C56" s="30"/>
      <x:c r="D56" s="30"/>
      <x:c r="E56" s="30"/>
      <x:c r="F56" s="30"/>
      <x:c r="G56" s="30"/>
      <x:c r="H56" s="30"/>
    </x:row>
    <x:row r="57">
      <x:c r="A57" s="30"/>
      <x:c r="B57" s="30"/>
      <x:c r="C57" s="30"/>
      <x:c r="D57" s="30"/>
      <x:c r="E57" s="30"/>
      <x:c r="F57" s="30"/>
      <x:c r="G57" s="30"/>
      <x:c r="H57" s="30"/>
    </x:row>
    <x:row r="58">
      <x:c r="A58" s="30"/>
      <x:c r="B58" s="30"/>
      <x:c r="C58" s="30"/>
      <x:c r="D58" s="30"/>
      <x:c r="E58" s="30"/>
      <x:c r="F58" s="30"/>
      <x:c r="G58" s="30"/>
      <x:c r="H58" s="30"/>
    </x:row>
    <x:row r="59">
      <x:c r="A59" s="30"/>
      <x:c r="B59" s="30"/>
      <x:c r="C59" s="30"/>
      <x:c r="D59" s="30"/>
      <x:c r="E59" s="30"/>
      <x:c r="F59" s="30"/>
      <x:c r="G59" s="30"/>
      <x:c r="H59" s="30"/>
    </x:row>
    <x:row r="60">
      <x:c r="A60" s="30"/>
      <x:c r="B60" s="30"/>
      <x:c r="C60" s="30"/>
      <x:c r="D60" s="30"/>
      <x:c r="E60" s="30"/>
      <x:c r="F60" s="30"/>
      <x:c r="G60" s="30"/>
      <x:c r="H60" s="30"/>
    </x:row>
    <x:row r="61">
      <x:c r="A61" s="30"/>
      <x:c r="B61" s="30"/>
      <x:c r="C61" s="30"/>
      <x:c r="D61" s="30"/>
      <x:c r="E61" s="30"/>
      <x:c r="F61" s="30"/>
      <x:c r="G61" s="30"/>
      <x:c r="H61" s="30"/>
    </x:row>
    <x:row r="62">
      <x:c r="A62" s="30"/>
      <x:c r="B62" s="30"/>
      <x:c r="C62" s="30"/>
      <x:c r="D62" s="30"/>
      <x:c r="E62" s="30"/>
      <x:c r="F62" s="30"/>
      <x:c r="G62" s="30"/>
      <x:c r="H62" s="30"/>
    </x:row>
  </x:sheetData>
  <x:mergeCells>
    <x:mergeCell ref="A1:H1"/>
    <x:mergeCell ref="A2:H2"/>
  </x:mergeCells>
  <x:pageMargins left="0.7" right="0.7" top="0.75" bottom="0.75" header="0.3" footer="0.3"/>
  <x:tableParts count="1">
    <x:tablePart xmlns:r="http://schemas.openxmlformats.org/officeDocument/2006/relationships" r:id="R028954874c374b13"/>
  </x:tableParts>
</x:worksheet>
</file>

<file path=xl/worksheets/sheet7.xml><?xml version="1.0" encoding="utf-8"?>
<x:worksheet xmlns:x="http://schemas.openxmlformats.org/spreadsheetml/2006/main">
  <x:sheetFormatPr defaultRowHeight="15"/>
  <x:cols>
    <x:col min="1" max="1" width="30" hidden="0" customWidth="1"/>
    <x:col min="2" max="2" width="30"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4" customHeight="1">
      <x:c r="A1" s="40" t="str">
        <x:v>RACI Responsibility Matrix</x:v>
      </x:c>
      <x:c r="B1" s="40"/>
      <x:c r="C1" s="40"/>
      <x:c r="D1" s="40"/>
      <x:c r="E1" s="40"/>
      <x:c r="F1" s="40"/>
      <x:c r="G1" s="40"/>
      <x:c r="H1" s="40"/>
    </x:row>
    <x:row r="2" ht="30" customHeight="1">
      <x:c r="A2" s="47" t="str">
        <x:v>R = Responsible, A = Accountable, C = Consulted, I = Informed.</x:v>
      </x:c>
      <x:c r="B2" s="47"/>
      <x:c r="C2" s="47"/>
      <x:c r="D2" s="47"/>
      <x:c r="E2" s="47"/>
      <x:c r="F2" s="47"/>
      <x:c r="G2" s="47"/>
      <x:c r="H2" s="47"/>
    </x:row>
    <x:row r="4" ht="30" customHeight="1">
      <x:c r="A4" s="56" t="str">
        <x:v>Process / task</x:v>
      </x:c>
      <x:c r="B4" s="56" t="str">
        <x:v>Outcome / decision</x:v>
      </x:c>
      <x:c r="C4" s="56" t="str">
        <x:v>Role 1</x:v>
      </x:c>
      <x:c r="D4" s="56" t="str">
        <x:v>Role 2</x:v>
      </x:c>
      <x:c r="E4" s="56" t="str">
        <x:v>Role 3</x:v>
      </x:c>
      <x:c r="F4" s="56" t="str">
        <x:v>Role 4</x:v>
      </x:c>
      <x:c r="G4" s="56" t="str">
        <x:v>Role 5</x:v>
      </x:c>
      <x:c r="H4" s="56" t="str">
        <x:v>Role 6</x:v>
      </x:c>
    </x:row>
    <x:row r="5">
      <x:c r="A5" s="30"/>
      <x:c r="B5" s="30"/>
      <x:c r="C5" s="86"/>
      <x:c r="D5" s="86"/>
      <x:c r="E5" s="86"/>
      <x:c r="F5" s="86"/>
      <x:c r="G5" s="86"/>
      <x:c r="H5" s="86"/>
    </x:row>
    <x:row r="6">
      <x:c r="A6" s="30"/>
      <x:c r="B6" s="30"/>
      <x:c r="C6" s="86"/>
      <x:c r="D6" s="86"/>
      <x:c r="E6" s="86"/>
      <x:c r="F6" s="86"/>
      <x:c r="G6" s="86"/>
      <x:c r="H6" s="86"/>
    </x:row>
    <x:row r="7">
      <x:c r="A7" s="30"/>
      <x:c r="B7" s="30"/>
      <x:c r="C7" s="86"/>
      <x:c r="D7" s="86"/>
      <x:c r="E7" s="86"/>
      <x:c r="F7" s="86"/>
      <x:c r="G7" s="86"/>
      <x:c r="H7" s="86"/>
    </x:row>
    <x:row r="8">
      <x:c r="A8" s="30"/>
      <x:c r="B8" s="30"/>
      <x:c r="C8" s="86"/>
      <x:c r="D8" s="86"/>
      <x:c r="E8" s="86"/>
      <x:c r="F8" s="86"/>
      <x:c r="G8" s="86"/>
      <x:c r="H8" s="86"/>
    </x:row>
    <x:row r="9">
      <x:c r="A9" s="30"/>
      <x:c r="B9" s="30"/>
      <x:c r="C9" s="86"/>
      <x:c r="D9" s="86"/>
      <x:c r="E9" s="86"/>
      <x:c r="F9" s="86"/>
      <x:c r="G9" s="86"/>
      <x:c r="H9" s="86"/>
    </x:row>
    <x:row r="10">
      <x:c r="A10" s="30"/>
      <x:c r="B10" s="30"/>
      <x:c r="C10" s="86"/>
      <x:c r="D10" s="86"/>
      <x:c r="E10" s="86"/>
      <x:c r="F10" s="86"/>
      <x:c r="G10" s="86"/>
      <x:c r="H10" s="86"/>
    </x:row>
    <x:row r="11">
      <x:c r="A11" s="30"/>
      <x:c r="B11" s="30"/>
      <x:c r="C11" s="86"/>
      <x:c r="D11" s="86"/>
      <x:c r="E11" s="86"/>
      <x:c r="F11" s="86"/>
      <x:c r="G11" s="86"/>
      <x:c r="H11" s="86"/>
    </x:row>
    <x:row r="12">
      <x:c r="A12" s="30"/>
      <x:c r="B12" s="30"/>
      <x:c r="C12" s="86"/>
      <x:c r="D12" s="86"/>
      <x:c r="E12" s="86"/>
      <x:c r="F12" s="86"/>
      <x:c r="G12" s="86"/>
      <x:c r="H12" s="86"/>
    </x:row>
    <x:row r="13">
      <x:c r="A13" s="30"/>
      <x:c r="B13" s="30"/>
      <x:c r="C13" s="86"/>
      <x:c r="D13" s="86"/>
      <x:c r="E13" s="86"/>
      <x:c r="F13" s="86"/>
      <x:c r="G13" s="86"/>
      <x:c r="H13" s="86"/>
    </x:row>
    <x:row r="14">
      <x:c r="A14" s="30"/>
      <x:c r="B14" s="30"/>
      <x:c r="C14" s="86"/>
      <x:c r="D14" s="86"/>
      <x:c r="E14" s="86"/>
      <x:c r="F14" s="86"/>
      <x:c r="G14" s="86"/>
      <x:c r="H14" s="86"/>
    </x:row>
    <x:row r="15">
      <x:c r="A15" s="30"/>
      <x:c r="B15" s="30"/>
      <x:c r="C15" s="86"/>
      <x:c r="D15" s="86"/>
      <x:c r="E15" s="86"/>
      <x:c r="F15" s="86"/>
      <x:c r="G15" s="86"/>
      <x:c r="H15" s="86"/>
    </x:row>
    <x:row r="16">
      <x:c r="A16" s="30"/>
      <x:c r="B16" s="30"/>
      <x:c r="C16" s="86"/>
      <x:c r="D16" s="86"/>
      <x:c r="E16" s="86"/>
      <x:c r="F16" s="86"/>
      <x:c r="G16" s="86"/>
      <x:c r="H16" s="86"/>
    </x:row>
    <x:row r="17">
      <x:c r="A17" s="30"/>
      <x:c r="B17" s="30"/>
      <x:c r="C17" s="86"/>
      <x:c r="D17" s="86"/>
      <x:c r="E17" s="86"/>
      <x:c r="F17" s="86"/>
      <x:c r="G17" s="86"/>
      <x:c r="H17" s="86"/>
    </x:row>
    <x:row r="18">
      <x:c r="A18" s="30"/>
      <x:c r="B18" s="30"/>
      <x:c r="C18" s="86"/>
      <x:c r="D18" s="86"/>
      <x:c r="E18" s="86"/>
      <x:c r="F18" s="86"/>
      <x:c r="G18" s="86"/>
      <x:c r="H18" s="86"/>
    </x:row>
    <x:row r="19">
      <x:c r="A19" s="30"/>
      <x:c r="B19" s="30"/>
      <x:c r="C19" s="86"/>
      <x:c r="D19" s="86"/>
      <x:c r="E19" s="86"/>
      <x:c r="F19" s="86"/>
      <x:c r="G19" s="86"/>
      <x:c r="H19" s="86"/>
    </x:row>
    <x:row r="20">
      <x:c r="A20" s="30"/>
      <x:c r="B20" s="30"/>
      <x:c r="C20" s="86"/>
      <x:c r="D20" s="86"/>
      <x:c r="E20" s="86"/>
      <x:c r="F20" s="86"/>
      <x:c r="G20" s="86"/>
      <x:c r="H20" s="86"/>
    </x:row>
    <x:row r="21">
      <x:c r="A21" s="30"/>
      <x:c r="B21" s="30"/>
      <x:c r="C21" s="86"/>
      <x:c r="D21" s="86"/>
      <x:c r="E21" s="86"/>
      <x:c r="F21" s="86"/>
      <x:c r="G21" s="86"/>
      <x:c r="H21" s="86"/>
    </x:row>
    <x:row r="22">
      <x:c r="A22" s="30"/>
      <x:c r="B22" s="30"/>
      <x:c r="C22" s="86"/>
      <x:c r="D22" s="86"/>
      <x:c r="E22" s="86"/>
      <x:c r="F22" s="86"/>
      <x:c r="G22" s="86"/>
      <x:c r="H22" s="86"/>
    </x:row>
    <x:row r="23">
      <x:c r="A23" s="30"/>
      <x:c r="B23" s="30"/>
      <x:c r="C23" s="86"/>
      <x:c r="D23" s="86"/>
      <x:c r="E23" s="86"/>
      <x:c r="F23" s="86"/>
      <x:c r="G23" s="86"/>
      <x:c r="H23" s="86"/>
    </x:row>
    <x:row r="24">
      <x:c r="A24" s="30"/>
      <x:c r="B24" s="30"/>
      <x:c r="C24" s="86"/>
      <x:c r="D24" s="86"/>
      <x:c r="E24" s="86"/>
      <x:c r="F24" s="86"/>
      <x:c r="G24" s="86"/>
      <x:c r="H24" s="86"/>
    </x:row>
    <x:row r="25">
      <x:c r="A25" s="30"/>
      <x:c r="B25" s="30"/>
      <x:c r="C25" s="86"/>
      <x:c r="D25" s="86"/>
      <x:c r="E25" s="86"/>
      <x:c r="F25" s="86"/>
      <x:c r="G25" s="86"/>
      <x:c r="H25" s="86"/>
    </x:row>
    <x:row r="26">
      <x:c r="A26" s="30"/>
      <x:c r="B26" s="30"/>
      <x:c r="C26" s="86"/>
      <x:c r="D26" s="86"/>
      <x:c r="E26" s="86"/>
      <x:c r="F26" s="86"/>
      <x:c r="G26" s="86"/>
      <x:c r="H26" s="86"/>
    </x:row>
    <x:row r="27">
      <x:c r="A27" s="30"/>
      <x:c r="B27" s="30"/>
      <x:c r="C27" s="86"/>
      <x:c r="D27" s="86"/>
      <x:c r="E27" s="86"/>
      <x:c r="F27" s="86"/>
      <x:c r="G27" s="86"/>
      <x:c r="H27" s="86"/>
    </x:row>
    <x:row r="28">
      <x:c r="A28" s="30"/>
      <x:c r="B28" s="30"/>
      <x:c r="C28" s="86"/>
      <x:c r="D28" s="86"/>
      <x:c r="E28" s="86"/>
      <x:c r="F28" s="86"/>
      <x:c r="G28" s="86"/>
      <x:c r="H28" s="86"/>
    </x:row>
    <x:row r="29">
      <x:c r="A29" s="30"/>
      <x:c r="B29" s="30"/>
      <x:c r="C29" s="86"/>
      <x:c r="D29" s="86"/>
      <x:c r="E29" s="86"/>
      <x:c r="F29" s="86"/>
      <x:c r="G29" s="86"/>
      <x:c r="H29" s="86"/>
    </x:row>
    <x:row r="30">
      <x:c r="A30" s="30"/>
      <x:c r="B30" s="30"/>
      <x:c r="C30" s="86"/>
      <x:c r="D30" s="86"/>
      <x:c r="E30" s="86"/>
      <x:c r="F30" s="86"/>
      <x:c r="G30" s="86"/>
      <x:c r="H30" s="86"/>
    </x:row>
    <x:row r="31">
      <x:c r="A31" s="30"/>
      <x:c r="B31" s="30"/>
      <x:c r="C31" s="86"/>
      <x:c r="D31" s="86"/>
      <x:c r="E31" s="86"/>
      <x:c r="F31" s="86"/>
      <x:c r="G31" s="86"/>
      <x:c r="H31" s="86"/>
    </x:row>
    <x:row r="32">
      <x:c r="A32" s="30"/>
      <x:c r="B32" s="30"/>
      <x:c r="C32" s="86"/>
      <x:c r="D32" s="86"/>
      <x:c r="E32" s="86"/>
      <x:c r="F32" s="86"/>
      <x:c r="G32" s="86"/>
      <x:c r="H32" s="86"/>
    </x:row>
    <x:row r="33">
      <x:c r="A33" s="30"/>
      <x:c r="B33" s="30"/>
      <x:c r="C33" s="86"/>
      <x:c r="D33" s="86"/>
      <x:c r="E33" s="86"/>
      <x:c r="F33" s="86"/>
      <x:c r="G33" s="86"/>
      <x:c r="H33" s="86"/>
    </x:row>
    <x:row r="34">
      <x:c r="A34" s="30"/>
      <x:c r="B34" s="30"/>
      <x:c r="C34" s="86"/>
      <x:c r="D34" s="86"/>
      <x:c r="E34" s="86"/>
      <x:c r="F34" s="86"/>
      <x:c r="G34" s="86"/>
      <x:c r="H34" s="86"/>
    </x:row>
    <x:row r="35">
      <x:c r="A35" s="30"/>
      <x:c r="B35" s="30"/>
      <x:c r="C35" s="86"/>
      <x:c r="D35" s="86"/>
      <x:c r="E35" s="86"/>
      <x:c r="F35" s="86"/>
      <x:c r="G35" s="86"/>
      <x:c r="H35" s="86"/>
    </x:row>
    <x:row r="36">
      <x:c r="A36" s="30"/>
      <x:c r="B36" s="30"/>
      <x:c r="C36" s="86"/>
      <x:c r="D36" s="86"/>
      <x:c r="E36" s="86"/>
      <x:c r="F36" s="86"/>
      <x:c r="G36" s="86"/>
      <x:c r="H36" s="86"/>
    </x:row>
    <x:row r="37">
      <x:c r="A37" s="30"/>
      <x:c r="B37" s="30"/>
      <x:c r="C37" s="86"/>
      <x:c r="D37" s="86"/>
      <x:c r="E37" s="86"/>
      <x:c r="F37" s="86"/>
      <x:c r="G37" s="86"/>
      <x:c r="H37" s="86"/>
    </x:row>
    <x:row r="38">
      <x:c r="A38" s="30"/>
      <x:c r="B38" s="30"/>
      <x:c r="C38" s="86"/>
      <x:c r="D38" s="86"/>
      <x:c r="E38" s="86"/>
      <x:c r="F38" s="86"/>
      <x:c r="G38" s="86"/>
      <x:c r="H38" s="86"/>
    </x:row>
    <x:row r="39">
      <x:c r="A39" s="30"/>
      <x:c r="B39" s="30"/>
      <x:c r="C39" s="86"/>
      <x:c r="D39" s="86"/>
      <x:c r="E39" s="86"/>
      <x:c r="F39" s="86"/>
      <x:c r="G39" s="86"/>
      <x:c r="H39" s="86"/>
    </x:row>
    <x:row r="40">
      <x:c r="A40" s="30"/>
      <x:c r="B40" s="30"/>
      <x:c r="C40" s="86"/>
      <x:c r="D40" s="86"/>
      <x:c r="E40" s="86"/>
      <x:c r="F40" s="86"/>
      <x:c r="G40" s="86"/>
      <x:c r="H40" s="86"/>
    </x:row>
    <x:row r="41">
      <x:c r="A41" s="30"/>
      <x:c r="B41" s="30"/>
      <x:c r="C41" s="86"/>
      <x:c r="D41" s="86"/>
      <x:c r="E41" s="86"/>
      <x:c r="F41" s="86"/>
      <x:c r="G41" s="86"/>
      <x:c r="H41" s="86"/>
    </x:row>
    <x:row r="42">
      <x:c r="A42" s="30"/>
      <x:c r="B42" s="30"/>
      <x:c r="C42" s="86"/>
      <x:c r="D42" s="86"/>
      <x:c r="E42" s="86"/>
      <x:c r="F42" s="86"/>
      <x:c r="G42" s="86"/>
      <x:c r="H42" s="86"/>
    </x:row>
    <x:row r="43">
      <x:c r="A43" s="30"/>
      <x:c r="B43" s="30"/>
      <x:c r="C43" s="86"/>
      <x:c r="D43" s="86"/>
      <x:c r="E43" s="86"/>
      <x:c r="F43" s="86"/>
      <x:c r="G43" s="86"/>
      <x:c r="H43" s="86"/>
    </x:row>
    <x:row r="44">
      <x:c r="A44" s="30"/>
      <x:c r="B44" s="30"/>
      <x:c r="C44" s="86"/>
      <x:c r="D44" s="86"/>
      <x:c r="E44" s="86"/>
      <x:c r="F44" s="86"/>
      <x:c r="G44" s="86"/>
      <x:c r="H44" s="86"/>
    </x:row>
    <x:row r="45">
      <x:c r="A45" s="30"/>
      <x:c r="B45" s="30"/>
      <x:c r="C45" s="86"/>
      <x:c r="D45" s="86"/>
      <x:c r="E45" s="86"/>
      <x:c r="F45" s="86"/>
      <x:c r="G45" s="86"/>
      <x:c r="H45" s="86"/>
    </x:row>
    <x:row r="46">
      <x:c r="A46" s="30"/>
      <x:c r="B46" s="30"/>
      <x:c r="C46" s="86"/>
      <x:c r="D46" s="86"/>
      <x:c r="E46" s="86"/>
      <x:c r="F46" s="86"/>
      <x:c r="G46" s="86"/>
      <x:c r="H46" s="86"/>
    </x:row>
    <x:row r="47">
      <x:c r="A47" s="30"/>
      <x:c r="B47" s="30"/>
      <x:c r="C47" s="86"/>
      <x:c r="D47" s="86"/>
      <x:c r="E47" s="86"/>
      <x:c r="F47" s="86"/>
      <x:c r="G47" s="86"/>
      <x:c r="H47" s="86"/>
    </x:row>
    <x:row r="48">
      <x:c r="A48" s="30"/>
      <x:c r="B48" s="30"/>
      <x:c r="C48" s="86"/>
      <x:c r="D48" s="86"/>
      <x:c r="E48" s="86"/>
      <x:c r="F48" s="86"/>
      <x:c r="G48" s="86"/>
      <x:c r="H48" s="86"/>
    </x:row>
    <x:row r="49">
      <x:c r="A49" s="30"/>
      <x:c r="B49" s="30"/>
      <x:c r="C49" s="86"/>
      <x:c r="D49" s="86"/>
      <x:c r="E49" s="86"/>
      <x:c r="F49" s="86"/>
      <x:c r="G49" s="86"/>
      <x:c r="H49" s="86"/>
    </x:row>
    <x:row r="50">
      <x:c r="A50" s="30"/>
      <x:c r="B50" s="30"/>
      <x:c r="C50" s="86"/>
      <x:c r="D50" s="86"/>
      <x:c r="E50" s="86"/>
      <x:c r="F50" s="86"/>
      <x:c r="G50" s="86"/>
      <x:c r="H50" s="86"/>
    </x:row>
    <x:row r="51">
      <x:c r="A51" s="30"/>
      <x:c r="B51" s="30"/>
      <x:c r="C51" s="86"/>
      <x:c r="D51" s="86"/>
      <x:c r="E51" s="86"/>
      <x:c r="F51" s="86"/>
      <x:c r="G51" s="86"/>
      <x:c r="H51" s="86"/>
    </x:row>
    <x:row r="52">
      <x:c r="A52" s="30"/>
      <x:c r="B52" s="30"/>
      <x:c r="C52" s="86"/>
      <x:c r="D52" s="86"/>
      <x:c r="E52" s="86"/>
      <x:c r="F52" s="86"/>
      <x:c r="G52" s="86"/>
      <x:c r="H52" s="86"/>
    </x:row>
    <x:row r="53">
      <x:c r="A53" s="30"/>
      <x:c r="B53" s="30"/>
      <x:c r="C53" s="86"/>
      <x:c r="D53" s="86"/>
      <x:c r="E53" s="86"/>
      <x:c r="F53" s="86"/>
      <x:c r="G53" s="86"/>
      <x:c r="H53" s="86"/>
    </x:row>
    <x:row r="54">
      <x:c r="A54" s="30"/>
      <x:c r="B54" s="30"/>
      <x:c r="C54" s="86"/>
      <x:c r="D54" s="86"/>
      <x:c r="E54" s="86"/>
      <x:c r="F54" s="86"/>
      <x:c r="G54" s="86"/>
      <x:c r="H54" s="86"/>
    </x:row>
    <x:row r="55">
      <x:c r="A55" s="30"/>
      <x:c r="B55" s="30"/>
      <x:c r="C55" s="86"/>
      <x:c r="D55" s="86"/>
      <x:c r="E55" s="86"/>
      <x:c r="F55" s="86"/>
      <x:c r="G55" s="86"/>
      <x:c r="H55" s="86"/>
    </x:row>
    <x:row r="56">
      <x:c r="A56" s="30"/>
      <x:c r="B56" s="30"/>
      <x:c r="C56" s="86"/>
      <x:c r="D56" s="86"/>
      <x:c r="E56" s="86"/>
      <x:c r="F56" s="86"/>
      <x:c r="G56" s="86"/>
      <x:c r="H56" s="86"/>
    </x:row>
    <x:row r="57">
      <x:c r="A57" s="30"/>
      <x:c r="B57" s="30"/>
      <x:c r="C57" s="86"/>
      <x:c r="D57" s="86"/>
      <x:c r="E57" s="86"/>
      <x:c r="F57" s="86"/>
      <x:c r="G57" s="86"/>
      <x:c r="H57" s="86"/>
    </x:row>
    <x:row r="58">
      <x:c r="A58" s="30"/>
      <x:c r="B58" s="30"/>
      <x:c r="C58" s="86"/>
      <x:c r="D58" s="86"/>
      <x:c r="E58" s="86"/>
      <x:c r="F58" s="86"/>
      <x:c r="G58" s="86"/>
      <x:c r="H58" s="86"/>
    </x:row>
    <x:row r="59">
      <x:c r="A59" s="30"/>
      <x:c r="B59" s="30"/>
      <x:c r="C59" s="86"/>
      <x:c r="D59" s="86"/>
      <x:c r="E59" s="86"/>
      <x:c r="F59" s="86"/>
      <x:c r="G59" s="86"/>
      <x:c r="H59" s="86"/>
    </x:row>
    <x:row r="60">
      <x:c r="A60" s="30"/>
      <x:c r="B60" s="30"/>
      <x:c r="C60" s="86"/>
      <x:c r="D60" s="86"/>
      <x:c r="E60" s="86"/>
      <x:c r="F60" s="86"/>
      <x:c r="G60" s="86"/>
      <x:c r="H60" s="86"/>
    </x:row>
    <x:row r="61">
      <x:c r="A61" s="30"/>
      <x:c r="B61" s="30"/>
      <x:c r="C61" s="86"/>
      <x:c r="D61" s="86"/>
      <x:c r="E61" s="86"/>
      <x:c r="F61" s="86"/>
      <x:c r="G61" s="86"/>
      <x:c r="H61" s="86"/>
    </x:row>
    <x:row r="62">
      <x:c r="A62" s="30"/>
      <x:c r="B62" s="30"/>
      <x:c r="C62" s="86"/>
      <x:c r="D62" s="86"/>
      <x:c r="E62" s="86"/>
      <x:c r="F62" s="86"/>
      <x:c r="G62" s="86"/>
      <x:c r="H62" s="86"/>
    </x:row>
    <x:row r="63">
      <x:c r="A63" s="30"/>
      <x:c r="B63" s="30"/>
      <x:c r="C63" s="86"/>
      <x:c r="D63" s="86"/>
      <x:c r="E63" s="86"/>
      <x:c r="F63" s="86"/>
      <x:c r="G63" s="86"/>
      <x:c r="H63" s="86"/>
    </x:row>
    <x:row r="64">
      <x:c r="A64" s="30"/>
      <x:c r="B64" s="30"/>
      <x:c r="C64" s="86"/>
      <x:c r="D64" s="86"/>
      <x:c r="E64" s="86"/>
      <x:c r="F64" s="86"/>
      <x:c r="G64" s="86"/>
      <x:c r="H64" s="86"/>
    </x:row>
    <x:row r="65">
      <x:c r="A65" s="30"/>
      <x:c r="B65" s="30"/>
      <x:c r="C65" s="86"/>
      <x:c r="D65" s="86"/>
      <x:c r="E65" s="86"/>
      <x:c r="F65" s="86"/>
      <x:c r="G65" s="86"/>
      <x:c r="H65" s="86"/>
    </x:row>
    <x:row r="66">
      <x:c r="A66" s="30"/>
      <x:c r="B66" s="30"/>
      <x:c r="C66" s="86"/>
      <x:c r="D66" s="86"/>
      <x:c r="E66" s="86"/>
      <x:c r="F66" s="86"/>
      <x:c r="G66" s="86"/>
      <x:c r="H66" s="86"/>
    </x:row>
    <x:row r="67">
      <x:c r="A67" s="30"/>
      <x:c r="B67" s="30"/>
      <x:c r="C67" s="86"/>
      <x:c r="D67" s="86"/>
      <x:c r="E67" s="86"/>
      <x:c r="F67" s="86"/>
      <x:c r="G67" s="86"/>
      <x:c r="H67" s="86"/>
    </x:row>
    <x:row r="68">
      <x:c r="A68" s="30"/>
      <x:c r="B68" s="30"/>
      <x:c r="C68" s="86"/>
      <x:c r="D68" s="86"/>
      <x:c r="E68" s="86"/>
      <x:c r="F68" s="86"/>
      <x:c r="G68" s="86"/>
      <x:c r="H68" s="86"/>
    </x:row>
    <x:row r="69">
      <x:c r="A69" s="30"/>
      <x:c r="B69" s="30"/>
      <x:c r="C69" s="86"/>
      <x:c r="D69" s="86"/>
      <x:c r="E69" s="86"/>
      <x:c r="F69" s="86"/>
      <x:c r="G69" s="86"/>
      <x:c r="H69" s="86"/>
    </x:row>
    <x:row r="70">
      <x:c r="A70" s="30"/>
      <x:c r="B70" s="30"/>
      <x:c r="C70" s="86"/>
      <x:c r="D70" s="86"/>
      <x:c r="E70" s="86"/>
      <x:c r="F70" s="86"/>
      <x:c r="G70" s="86"/>
      <x:c r="H70" s="86"/>
    </x:row>
    <x:row r="71">
      <x:c r="A71" s="30"/>
      <x:c r="B71" s="30"/>
      <x:c r="C71" s="86"/>
      <x:c r="D71" s="86"/>
      <x:c r="E71" s="86"/>
      <x:c r="F71" s="86"/>
      <x:c r="G71" s="86"/>
      <x:c r="H71" s="86"/>
    </x:row>
    <x:row r="72">
      <x:c r="A72" s="30"/>
      <x:c r="B72" s="30"/>
      <x:c r="C72" s="86"/>
      <x:c r="D72" s="86"/>
      <x:c r="E72" s="86"/>
      <x:c r="F72" s="86"/>
      <x:c r="G72" s="86"/>
      <x:c r="H72" s="86"/>
    </x:row>
    <x:row r="73">
      <x:c r="A73" s="30"/>
      <x:c r="B73" s="30"/>
      <x:c r="C73" s="86"/>
      <x:c r="D73" s="86"/>
      <x:c r="E73" s="86"/>
      <x:c r="F73" s="86"/>
      <x:c r="G73" s="86"/>
      <x:c r="H73" s="86"/>
    </x:row>
    <x:row r="74">
      <x:c r="A74" s="30"/>
      <x:c r="B74" s="30"/>
      <x:c r="C74" s="86"/>
      <x:c r="D74" s="86"/>
      <x:c r="E74" s="86"/>
      <x:c r="F74" s="86"/>
      <x:c r="G74" s="86"/>
      <x:c r="H74" s="86"/>
    </x:row>
    <x:row r="75">
      <x:c r="A75" s="30"/>
      <x:c r="B75" s="30"/>
      <x:c r="C75" s="86"/>
      <x:c r="D75" s="86"/>
      <x:c r="E75" s="86"/>
      <x:c r="F75" s="86"/>
      <x:c r="G75" s="86"/>
      <x:c r="H75" s="86"/>
    </x:row>
    <x:row r="76">
      <x:c r="A76" s="30"/>
      <x:c r="B76" s="30"/>
      <x:c r="C76" s="86"/>
      <x:c r="D76" s="86"/>
      <x:c r="E76" s="86"/>
      <x:c r="F76" s="86"/>
      <x:c r="G76" s="86"/>
      <x:c r="H76" s="86"/>
    </x:row>
    <x:row r="77">
      <x:c r="A77" s="30"/>
      <x:c r="B77" s="30"/>
      <x:c r="C77" s="86"/>
      <x:c r="D77" s="86"/>
      <x:c r="E77" s="86"/>
      <x:c r="F77" s="86"/>
      <x:c r="G77" s="86"/>
      <x:c r="H77" s="86"/>
    </x:row>
    <x:row r="78">
      <x:c r="A78" s="30"/>
      <x:c r="B78" s="30"/>
      <x:c r="C78" s="86"/>
      <x:c r="D78" s="86"/>
      <x:c r="E78" s="86"/>
      <x:c r="F78" s="86"/>
      <x:c r="G78" s="86"/>
      <x:c r="H78" s="86"/>
    </x:row>
    <x:row r="79">
      <x:c r="A79" s="30"/>
      <x:c r="B79" s="30"/>
      <x:c r="C79" s="86"/>
      <x:c r="D79" s="86"/>
      <x:c r="E79" s="86"/>
      <x:c r="F79" s="86"/>
      <x:c r="G79" s="86"/>
      <x:c r="H79" s="86"/>
    </x:row>
    <x:row r="80">
      <x:c r="A80" s="30"/>
      <x:c r="B80" s="30"/>
      <x:c r="C80" s="86"/>
      <x:c r="D80" s="86"/>
      <x:c r="E80" s="86"/>
      <x:c r="F80" s="86"/>
      <x:c r="G80" s="86"/>
      <x:c r="H80" s="86"/>
    </x:row>
    <x:row r="81">
      <x:c r="A81" s="30"/>
      <x:c r="B81" s="30"/>
      <x:c r="C81" s="86"/>
      <x:c r="D81" s="86"/>
      <x:c r="E81" s="86"/>
      <x:c r="F81" s="86"/>
      <x:c r="G81" s="86"/>
      <x:c r="H81" s="86"/>
    </x:row>
    <x:row r="82">
      <x:c r="A82" s="30"/>
      <x:c r="B82" s="30"/>
      <x:c r="C82" s="86"/>
      <x:c r="D82" s="86"/>
      <x:c r="E82" s="86"/>
      <x:c r="F82" s="86"/>
      <x:c r="G82" s="86"/>
      <x:c r="H82" s="86"/>
    </x:row>
    <x:row r="83">
      <x:c r="A83" s="30"/>
      <x:c r="B83" s="30"/>
      <x:c r="C83" s="86"/>
      <x:c r="D83" s="86"/>
      <x:c r="E83" s="86"/>
      <x:c r="F83" s="86"/>
      <x:c r="G83" s="86"/>
      <x:c r="H83" s="86"/>
    </x:row>
    <x:row r="84">
      <x:c r="A84" s="30"/>
      <x:c r="B84" s="30"/>
      <x:c r="C84" s="86"/>
      <x:c r="D84" s="86"/>
      <x:c r="E84" s="86"/>
      <x:c r="F84" s="86"/>
      <x:c r="G84" s="86"/>
      <x:c r="H84" s="86"/>
    </x:row>
    <x:row r="85">
      <x:c r="A85" s="30"/>
      <x:c r="B85" s="30"/>
      <x:c r="C85" s="86"/>
      <x:c r="D85" s="86"/>
      <x:c r="E85" s="86"/>
      <x:c r="F85" s="86"/>
      <x:c r="G85" s="86"/>
      <x:c r="H85" s="86"/>
    </x:row>
    <x:row r="86">
      <x:c r="A86" s="30"/>
      <x:c r="B86" s="30"/>
      <x:c r="C86" s="86"/>
      <x:c r="D86" s="86"/>
      <x:c r="E86" s="86"/>
      <x:c r="F86" s="86"/>
      <x:c r="G86" s="86"/>
      <x:c r="H86" s="86"/>
    </x:row>
    <x:row r="87">
      <x:c r="A87" s="30"/>
      <x:c r="B87" s="30"/>
      <x:c r="C87" s="86"/>
      <x:c r="D87" s="86"/>
      <x:c r="E87" s="86"/>
      <x:c r="F87" s="86"/>
      <x:c r="G87" s="86"/>
      <x:c r="H87" s="86"/>
    </x:row>
    <x:row r="88">
      <x:c r="A88" s="30"/>
      <x:c r="B88" s="30"/>
      <x:c r="C88" s="86"/>
      <x:c r="D88" s="86"/>
      <x:c r="E88" s="86"/>
      <x:c r="F88" s="86"/>
      <x:c r="G88" s="86"/>
      <x:c r="H88" s="86"/>
    </x:row>
    <x:row r="89">
      <x:c r="A89" s="30"/>
      <x:c r="B89" s="30"/>
      <x:c r="C89" s="86"/>
      <x:c r="D89" s="86"/>
      <x:c r="E89" s="86"/>
      <x:c r="F89" s="86"/>
      <x:c r="G89" s="86"/>
      <x:c r="H89" s="86"/>
    </x:row>
    <x:row r="90">
      <x:c r="A90" s="30"/>
      <x:c r="B90" s="30"/>
      <x:c r="C90" s="86"/>
      <x:c r="D90" s="86"/>
      <x:c r="E90" s="86"/>
      <x:c r="F90" s="86"/>
      <x:c r="G90" s="86"/>
      <x:c r="H90" s="86"/>
    </x:row>
    <x:row r="91">
      <x:c r="A91" s="30"/>
      <x:c r="B91" s="30"/>
      <x:c r="C91" s="86"/>
      <x:c r="D91" s="86"/>
      <x:c r="E91" s="86"/>
      <x:c r="F91" s="86"/>
      <x:c r="G91" s="86"/>
      <x:c r="H91" s="86"/>
    </x:row>
    <x:row r="92">
      <x:c r="A92" s="30"/>
      <x:c r="B92" s="30"/>
      <x:c r="C92" s="86"/>
      <x:c r="D92" s="86"/>
      <x:c r="E92" s="86"/>
      <x:c r="F92" s="86"/>
      <x:c r="G92" s="86"/>
      <x:c r="H92" s="86"/>
    </x:row>
    <x:row r="93">
      <x:c r="A93" s="30"/>
      <x:c r="B93" s="30"/>
      <x:c r="C93" s="86"/>
      <x:c r="D93" s="86"/>
      <x:c r="E93" s="86"/>
      <x:c r="F93" s="86"/>
      <x:c r="G93" s="86"/>
      <x:c r="H93" s="86"/>
    </x:row>
    <x:row r="94">
      <x:c r="A94" s="30"/>
      <x:c r="B94" s="30"/>
      <x:c r="C94" s="86"/>
      <x:c r="D94" s="86"/>
      <x:c r="E94" s="86"/>
      <x:c r="F94" s="86"/>
      <x:c r="G94" s="86"/>
      <x:c r="H94" s="86"/>
    </x:row>
    <x:row r="95">
      <x:c r="A95" s="30"/>
      <x:c r="B95" s="30"/>
      <x:c r="C95" s="86"/>
      <x:c r="D95" s="86"/>
      <x:c r="E95" s="86"/>
      <x:c r="F95" s="86"/>
      <x:c r="G95" s="86"/>
      <x:c r="H95" s="86"/>
    </x:row>
    <x:row r="96">
      <x:c r="A96" s="30"/>
      <x:c r="B96" s="30"/>
      <x:c r="C96" s="86"/>
      <x:c r="D96" s="86"/>
      <x:c r="E96" s="86"/>
      <x:c r="F96" s="86"/>
      <x:c r="G96" s="86"/>
      <x:c r="H96" s="86"/>
    </x:row>
    <x:row r="97">
      <x:c r="A97" s="30"/>
      <x:c r="B97" s="30"/>
      <x:c r="C97" s="86"/>
      <x:c r="D97" s="86"/>
      <x:c r="E97" s="86"/>
      <x:c r="F97" s="86"/>
      <x:c r="G97" s="86"/>
      <x:c r="H97" s="86"/>
    </x:row>
    <x:row r="98">
      <x:c r="A98" s="30"/>
      <x:c r="B98" s="30"/>
      <x:c r="C98" s="86"/>
      <x:c r="D98" s="86"/>
      <x:c r="E98" s="86"/>
      <x:c r="F98" s="86"/>
      <x:c r="G98" s="86"/>
      <x:c r="H98" s="86"/>
    </x:row>
    <x:row r="99">
      <x:c r="A99" s="30"/>
      <x:c r="B99" s="30"/>
      <x:c r="C99" s="86"/>
      <x:c r="D99" s="86"/>
      <x:c r="E99" s="86"/>
      <x:c r="F99" s="86"/>
      <x:c r="G99" s="86"/>
      <x:c r="H99" s="86"/>
    </x:row>
    <x:row r="100">
      <x:c r="A100" s="30"/>
      <x:c r="B100" s="30"/>
      <x:c r="C100" s="86"/>
      <x:c r="D100" s="86"/>
      <x:c r="E100" s="86"/>
      <x:c r="F100" s="86"/>
      <x:c r="G100" s="86"/>
      <x:c r="H100" s="86"/>
    </x:row>
    <x:row r="101">
      <x:c r="A101" s="30"/>
      <x:c r="B101" s="30"/>
      <x:c r="C101" s="86"/>
      <x:c r="D101" s="86"/>
      <x:c r="E101" s="86"/>
      <x:c r="F101" s="86"/>
      <x:c r="G101" s="86"/>
      <x:c r="H101" s="86"/>
    </x:row>
    <x:row r="102">
      <x:c r="A102" s="30"/>
      <x:c r="B102" s="30"/>
      <x:c r="C102" s="86"/>
      <x:c r="D102" s="86"/>
      <x:c r="E102" s="86"/>
      <x:c r="F102" s="86"/>
      <x:c r="G102" s="86"/>
      <x:c r="H102" s="86"/>
    </x:row>
    <x:row r="103">
      <x:c r="A103" s="30"/>
      <x:c r="B103" s="30"/>
      <x:c r="C103" s="86"/>
      <x:c r="D103" s="86"/>
      <x:c r="E103" s="86"/>
      <x:c r="F103" s="86"/>
      <x:c r="G103" s="86"/>
      <x:c r="H103" s="86"/>
    </x:row>
    <x:row r="104">
      <x:c r="A104" s="30"/>
      <x:c r="B104" s="30"/>
      <x:c r="C104" s="86"/>
      <x:c r="D104" s="86"/>
      <x:c r="E104" s="86"/>
      <x:c r="F104" s="86"/>
      <x:c r="G104" s="86"/>
      <x:c r="H104" s="86"/>
    </x:row>
  </x:sheetData>
  <x:mergeCells>
    <x:mergeCell ref="A1:H1"/>
    <x:mergeCell ref="A2:H2"/>
  </x:mergeCells>
  <x:dataValidations count="6">
    <x:dataValidation type="list" sqref="C5:C104">
      <x:formula1>"R,A,C,I,-"</x:formula1>
    </x:dataValidation>
    <x:dataValidation type="list" sqref="D5:D104">
      <x:formula1>"R,A,C,I,-"</x:formula1>
    </x:dataValidation>
    <x:dataValidation type="list" sqref="E5:E104">
      <x:formula1>"R,A,C,I,-"</x:formula1>
    </x:dataValidation>
    <x:dataValidation type="list" sqref="F5:F104">
      <x:formula1>"R,A,C,I,-"</x:formula1>
    </x:dataValidation>
    <x:dataValidation type="list" sqref="G5:G104">
      <x:formula1>"R,A,C,I,-"</x:formula1>
    </x:dataValidation>
    <x:dataValidation type="list" sqref="H5:H104">
      <x:formula1>"R,A,C,I,-"</x:formula1>
    </x:dataValidation>
  </x:dataValidations>
  <x:pageMargins left="0.7" right="0.7" top="0.75" bottom="0.75" header="0.3" footer="0.3"/>
  <x:tableParts count="1">
    <x:tablePart xmlns:r="http://schemas.openxmlformats.org/officeDocument/2006/relationships" r:id="R50c268d2bebc409a"/>
  </x:tableParts>
</x:worksheet>
</file>

<file path=xl/worksheets/sheet8.xml><?xml version="1.0" encoding="utf-8"?>
<x:worksheet xmlns:x="http://schemas.openxmlformats.org/spreadsheetml/2006/main">
  <x:sheetFormatPr defaultRowHeight="15"/>
  <x:cols>
    <x:col min="1" max="1" width="8" hidden="0" customWidth="1"/>
    <x:col min="2" max="2" width="22" hidden="0" customWidth="1"/>
    <x:col min="3" max="3" width="34" hidden="0" customWidth="1"/>
    <x:col min="4" max="4" width="28" hidden="0" customWidth="1"/>
    <x:col min="5" max="5" width="22" hidden="0" customWidth="1"/>
    <x:col min="6" max="6" width="14" hidden="0" customWidth="1"/>
    <x:col min="7" max="7" width="18" hidden="0" customWidth="1"/>
    <x:col min="8" max="8" width="18" hidden="0" customWidth="1"/>
    <x:col min="9" max="9" width="13" hidden="0" customWidth="1"/>
    <x:col min="10" max="10" width="13" hidden="0" customWidth="1"/>
    <x:col min="11" max="11" width="13" hidden="0" customWidth="1"/>
    <x:col min="12" max="12" width="13" hidden="0" customWidth="1"/>
    <x:col min="13" max="13" width="16" hidden="0" customWidth="1"/>
    <x:col min="14" max="14" width="26" hidden="0" customWidth="1"/>
  </x:cols>
  <x:sheetData>
    <x:row r="1" ht="34" customHeight="1">
      <x:c r="A1" s="40" t="str">
        <x:v>KPI Card</x:v>
      </x:c>
      <x:c r="B1" s="40"/>
      <x:c r="C1" s="40"/>
      <x:c r="D1" s="40"/>
      <x:c r="E1" s="40"/>
      <x:c r="F1" s="40"/>
      <x:c r="G1" s="40"/>
      <x:c r="H1" s="40"/>
      <x:c r="I1" s="40"/>
      <x:c r="J1" s="40"/>
      <x:c r="K1" s="40"/>
      <x:c r="L1" s="40"/>
      <x:c r="M1" s="40"/>
      <x:c r="N1" s="40"/>
    </x:row>
    <x:row r="2" ht="30" customHeight="1">
      <x:c r="A2" s="47" t="str">
        <x:v>Every KPI should have a purpose, definition, data source, owner and decision value.</x:v>
      </x:c>
      <x:c r="B2" s="47"/>
      <x:c r="C2" s="47"/>
      <x:c r="D2" s="47"/>
      <x:c r="E2" s="47"/>
      <x:c r="F2" s="47"/>
      <x:c r="G2" s="47"/>
      <x:c r="H2" s="47"/>
      <x:c r="I2" s="47"/>
      <x:c r="J2" s="47"/>
      <x:c r="K2" s="47"/>
      <x:c r="L2" s="47"/>
      <x:c r="M2" s="47"/>
      <x:c r="N2" s="47"/>
    </x:row>
    <x:row r="3" ht="28" customHeight="1">
      <x:c r="A3" s="99" t="str">
        <x:v>* = core field. Target and actual values must use the same unit (e.g. EUR, %, days, items). Grey cells are calculated automatically.</x:v>
      </x:c>
      <x:c r="B3" s="99"/>
      <x:c r="C3" s="99"/>
      <x:c r="D3" s="99"/>
      <x:c r="E3" s="99"/>
      <x:c r="F3" s="99"/>
      <x:c r="G3" s="99"/>
      <x:c r="H3" s="99"/>
      <x:c r="I3" s="99"/>
      <x:c r="J3" s="99"/>
      <x:c r="K3" s="99"/>
      <x:c r="L3" s="99"/>
      <x:c r="M3" s="99"/>
      <x:c r="N3" s="99"/>
    </x:row>
    <x:row r="4" ht="26" customHeight="1">
      <x:c r="A4" s="240" t="str">
        <x:v>Target and actual values must use the same unit. Grey cells calculate automatically.</x:v>
      </x:c>
      <x:c r="B4" s="240"/>
      <x:c r="C4" s="240"/>
      <x:c r="D4" s="240"/>
      <x:c r="E4" s="240"/>
      <x:c r="F4" s="240"/>
      <x:c r="G4" s="240"/>
      <x:c r="H4" s="240"/>
      <x:c r="I4" s="240"/>
      <x:c r="J4" s="240"/>
      <x:c r="K4" s="240"/>
      <x:c r="L4" s="240"/>
      <x:c r="M4" s="240"/>
      <x:c r="N4" s="240"/>
    </x:row>
    <x:row r="5" ht="30" customHeight="1">
      <x:c r="A5" s="56" t="str">
        <x:v>KPI ID</x:v>
      </x:c>
      <x:c r="B5" s="56" t="str">
        <x:v>KPI name</x:v>
      </x:c>
      <x:c r="C5" s="56" t="str">
        <x:v>What it measures / why it matters</x:v>
      </x:c>
      <x:c r="D5" s="56" t="str">
        <x:v>Formula / definition</x:v>
      </x:c>
      <x:c r="E5" s="56" t="str">
        <x:v>Data source</x:v>
      </x:c>
      <x:c r="F5" s="56" t="str">
        <x:v>Frequency</x:v>
      </x:c>
      <x:c r="G5" s="56" t="str">
        <x:v>Owner</x:v>
      </x:c>
      <x:c r="H5" s="56" t="str">
        <x:v>Direction</x:v>
      </x:c>
      <x:c r="I5" s="56" t="str">
        <x:v>Target</x:v>
      </x:c>
      <x:c r="J5" s="56" t="str">
        <x:v>Actual</x:v>
      </x:c>
      <x:c r="K5" s="56" t="str">
        <x:v>Variance</x:v>
      </x:c>
      <x:c r="L5" s="56" t="str">
        <x:v>Status</x:v>
      </x:c>
      <x:c r="M5" s="56" t="str">
        <x:v>Next measurement</x:v>
      </x:c>
      <x:c r="N5" s="56" t="str">
        <x:v>Notes</x:v>
      </x:c>
    </x:row>
    <x:row r="6">
      <x:c r="A6" s="82" t="str">
        <x:f>IF(B6="","",ROW()-5)</x:f>
      </x:c>
      <x:c r="B6" s="30"/>
      <x:c r="C6" s="30"/>
      <x:c r="D6" s="30"/>
      <x:c r="E6" s="30"/>
      <x:c r="F6" s="30"/>
      <x:c r="G6" s="30"/>
      <x:c r="H6" s="30"/>
      <x:c r="I6" s="30"/>
      <x:c r="J6" s="30"/>
      <x:c r="K6" s="100" t="str">
        <x:f>IF(OR(I6="",J6=""),"",IF(OR(NOT(ISNUMBER(I6)),NOT(ISNUMBER(J6))),"Invalid input",J6-I6))</x:f>
      </x:c>
      <x:c r="L6" s="100" t="str">
        <x:f>IF(OR(H6="",I6="",J6=""),"",IF(OR(AND(H6&lt;&gt;"Higher is better",H6&lt;&gt;"Lower is better"),NOT(ISNUMBER(I6)),NOT(ISNUMBER(J6))),"Invalid input",IF(H6="Higher is better",IF(J6&gt;=I6,"On Target","Off Target"),IF(J6&lt;=I6,"On Target","Off Target"))))</x:f>
      </x:c>
      <x:c r="M6" s="88"/>
      <x:c r="N6" s="30"/>
    </x:row>
    <x:row r="7">
      <x:c r="A7" s="82" t="str">
        <x:f>IF(B7="","",ROW()-5)</x:f>
      </x:c>
      <x:c r="B7" s="30"/>
      <x:c r="C7" s="30"/>
      <x:c r="D7" s="30"/>
      <x:c r="E7" s="30"/>
      <x:c r="F7" s="30"/>
      <x:c r="G7" s="30"/>
      <x:c r="H7" s="30"/>
      <x:c r="I7" s="30"/>
      <x:c r="J7" s="30"/>
      <x:c r="K7" s="100" t="str">
        <x:f>IF(OR(I7="",J7=""),"",IF(OR(NOT(ISNUMBER(I7)),NOT(ISNUMBER(J7))),"Invalid input",J7-I7))</x:f>
      </x:c>
      <x:c r="L7" s="100" t="str">
        <x:f>IF(OR(H7="",I7="",J7=""),"",IF(OR(AND(H7&lt;&gt;"Higher is better",H7&lt;&gt;"Lower is better"),NOT(ISNUMBER(I7)),NOT(ISNUMBER(J7))),"Invalid input",IF(H7="Higher is better",IF(J7&gt;=I7,"On Target","Off Target"),IF(J7&lt;=I7,"On Target","Off Target"))))</x:f>
      </x:c>
      <x:c r="M7" s="88"/>
      <x:c r="N7" s="30"/>
    </x:row>
    <x:row r="8">
      <x:c r="A8" s="82" t="str">
        <x:f>IF(B8="","",ROW()-5)</x:f>
      </x:c>
      <x:c r="B8" s="30"/>
      <x:c r="C8" s="30"/>
      <x:c r="D8" s="30"/>
      <x:c r="E8" s="30"/>
      <x:c r="F8" s="30"/>
      <x:c r="G8" s="30"/>
      <x:c r="H8" s="30"/>
      <x:c r="I8" s="30"/>
      <x:c r="J8" s="30"/>
      <x:c r="K8" s="100" t="str">
        <x:f>IF(OR(I8="",J8=""),"",IF(OR(NOT(ISNUMBER(I8)),NOT(ISNUMBER(J8))),"Invalid input",J8-I8))</x:f>
      </x:c>
      <x:c r="L8" s="100" t="str">
        <x:f>IF(OR(H8="",I8="",J8=""),"",IF(OR(AND(H8&lt;&gt;"Higher is better",H8&lt;&gt;"Lower is better"),NOT(ISNUMBER(I8)),NOT(ISNUMBER(J8))),"Invalid input",IF(H8="Higher is better",IF(J8&gt;=I8,"On Target","Off Target"),IF(J8&lt;=I8,"On Target","Off Target"))))</x:f>
      </x:c>
      <x:c r="M8" s="88"/>
      <x:c r="N8" s="30"/>
    </x:row>
    <x:row r="9">
      <x:c r="A9" s="82" t="str">
        <x:f>IF(B9="","",ROW()-5)</x:f>
      </x:c>
      <x:c r="B9" s="30"/>
      <x:c r="C9" s="30"/>
      <x:c r="D9" s="30"/>
      <x:c r="E9" s="30"/>
      <x:c r="F9" s="30"/>
      <x:c r="G9" s="30"/>
      <x:c r="H9" s="30"/>
      <x:c r="I9" s="30"/>
      <x:c r="J9" s="30"/>
      <x:c r="K9" s="100" t="str">
        <x:f>IF(OR(I9="",J9=""),"",IF(OR(NOT(ISNUMBER(I9)),NOT(ISNUMBER(J9))),"Invalid input",J9-I9))</x:f>
      </x:c>
      <x:c r="L9" s="100" t="str">
        <x:f>IF(OR(H9="",I9="",J9=""),"",IF(OR(AND(H9&lt;&gt;"Higher is better",H9&lt;&gt;"Lower is better"),NOT(ISNUMBER(I9)),NOT(ISNUMBER(J9))),"Invalid input",IF(H9="Higher is better",IF(J9&gt;=I9,"On Target","Off Target"),IF(J9&lt;=I9,"On Target","Off Target"))))</x:f>
      </x:c>
      <x:c r="M9" s="88"/>
      <x:c r="N9" s="30"/>
    </x:row>
    <x:row r="10">
      <x:c r="A10" s="82" t="str">
        <x:f>IF(B10="","",ROW()-5)</x:f>
      </x:c>
      <x:c r="B10" s="30"/>
      <x:c r="C10" s="30"/>
      <x:c r="D10" s="30"/>
      <x:c r="E10" s="30"/>
      <x:c r="F10" s="30"/>
      <x:c r="G10" s="30"/>
      <x:c r="H10" s="30"/>
      <x:c r="I10" s="30"/>
      <x:c r="J10" s="30"/>
      <x:c r="K10" s="100" t="str">
        <x:f>IF(OR(I10="",J10=""),"",IF(OR(NOT(ISNUMBER(I10)),NOT(ISNUMBER(J10))),"Invalid input",J10-I10))</x:f>
      </x:c>
      <x:c r="L10" s="100" t="str">
        <x:f>IF(OR(H10="",I10="",J10=""),"",IF(OR(AND(H10&lt;&gt;"Higher is better",H10&lt;&gt;"Lower is better"),NOT(ISNUMBER(I10)),NOT(ISNUMBER(J10))),"Invalid input",IF(H10="Higher is better",IF(J10&gt;=I10,"On Target","Off Target"),IF(J10&lt;=I10,"On Target","Off Target"))))</x:f>
      </x:c>
      <x:c r="M10" s="88"/>
      <x:c r="N10" s="30"/>
    </x:row>
    <x:row r="11">
      <x:c r="A11" s="82" t="str">
        <x:f>IF(B11="","",ROW()-5)</x:f>
      </x:c>
      <x:c r="B11" s="30"/>
      <x:c r="C11" s="30"/>
      <x:c r="D11" s="30"/>
      <x:c r="E11" s="30"/>
      <x:c r="F11" s="30"/>
      <x:c r="G11" s="30"/>
      <x:c r="H11" s="30"/>
      <x:c r="I11" s="30"/>
      <x:c r="J11" s="30"/>
      <x:c r="K11" s="100" t="str">
        <x:f>IF(OR(I11="",J11=""),"",IF(OR(NOT(ISNUMBER(I11)),NOT(ISNUMBER(J11))),"Invalid input",J11-I11))</x:f>
      </x:c>
      <x:c r="L11" s="100" t="str">
        <x:f>IF(OR(H11="",I11="",J11=""),"",IF(OR(AND(H11&lt;&gt;"Higher is better",H11&lt;&gt;"Lower is better"),NOT(ISNUMBER(I11)),NOT(ISNUMBER(J11))),"Invalid input",IF(H11="Higher is better",IF(J11&gt;=I11,"On Target","Off Target"),IF(J11&lt;=I11,"On Target","Off Target"))))</x:f>
      </x:c>
      <x:c r="M11" s="88"/>
      <x:c r="N11" s="30"/>
    </x:row>
    <x:row r="12">
      <x:c r="A12" s="82" t="str">
        <x:f>IF(B12="","",ROW()-5)</x:f>
      </x:c>
      <x:c r="B12" s="30"/>
      <x:c r="C12" s="30"/>
      <x:c r="D12" s="30"/>
      <x:c r="E12" s="30"/>
      <x:c r="F12" s="30"/>
      <x:c r="G12" s="30"/>
      <x:c r="H12" s="30"/>
      <x:c r="I12" s="30"/>
      <x:c r="J12" s="30"/>
      <x:c r="K12" s="100" t="str">
        <x:f>IF(OR(I12="",J12=""),"",IF(OR(NOT(ISNUMBER(I12)),NOT(ISNUMBER(J12))),"Invalid input",J12-I12))</x:f>
      </x:c>
      <x:c r="L12" s="100" t="str">
        <x:f>IF(OR(H12="",I12="",J12=""),"",IF(OR(AND(H12&lt;&gt;"Higher is better",H12&lt;&gt;"Lower is better"),NOT(ISNUMBER(I12)),NOT(ISNUMBER(J12))),"Invalid input",IF(H12="Higher is better",IF(J12&gt;=I12,"On Target","Off Target"),IF(J12&lt;=I12,"On Target","Off Target"))))</x:f>
      </x:c>
      <x:c r="M12" s="88"/>
      <x:c r="N12" s="30"/>
    </x:row>
    <x:row r="13">
      <x:c r="A13" s="82" t="str">
        <x:f>IF(B13="","",ROW()-5)</x:f>
      </x:c>
      <x:c r="B13" s="30"/>
      <x:c r="C13" s="30"/>
      <x:c r="D13" s="30"/>
      <x:c r="E13" s="30"/>
      <x:c r="F13" s="30"/>
      <x:c r="G13" s="30"/>
      <x:c r="H13" s="30"/>
      <x:c r="I13" s="30"/>
      <x:c r="J13" s="30"/>
      <x:c r="K13" s="100" t="str">
        <x:f>IF(OR(I13="",J13=""),"",IF(OR(NOT(ISNUMBER(I13)),NOT(ISNUMBER(J13))),"Invalid input",J13-I13))</x:f>
      </x:c>
      <x:c r="L13" s="100" t="str">
        <x:f>IF(OR(H13="",I13="",J13=""),"",IF(OR(AND(H13&lt;&gt;"Higher is better",H13&lt;&gt;"Lower is better"),NOT(ISNUMBER(I13)),NOT(ISNUMBER(J13))),"Invalid input",IF(H13="Higher is better",IF(J13&gt;=I13,"On Target","Off Target"),IF(J13&lt;=I13,"On Target","Off Target"))))</x:f>
      </x:c>
      <x:c r="M13" s="88"/>
      <x:c r="N13" s="30"/>
    </x:row>
    <x:row r="14">
      <x:c r="A14" s="82" t="str">
        <x:f>IF(B14="","",ROW()-5)</x:f>
      </x:c>
      <x:c r="B14" s="30"/>
      <x:c r="C14" s="30"/>
      <x:c r="D14" s="30"/>
      <x:c r="E14" s="30"/>
      <x:c r="F14" s="30"/>
      <x:c r="G14" s="30"/>
      <x:c r="H14" s="30"/>
      <x:c r="I14" s="30"/>
      <x:c r="J14" s="30"/>
      <x:c r="K14" s="100" t="str">
        <x:f>IF(OR(I14="",J14=""),"",IF(OR(NOT(ISNUMBER(I14)),NOT(ISNUMBER(J14))),"Invalid input",J14-I14))</x:f>
      </x:c>
      <x:c r="L14" s="100" t="str">
        <x:f>IF(OR(H14="",I14="",J14=""),"",IF(OR(AND(H14&lt;&gt;"Higher is better",H14&lt;&gt;"Lower is better"),NOT(ISNUMBER(I14)),NOT(ISNUMBER(J14))),"Invalid input",IF(H14="Higher is better",IF(J14&gt;=I14,"On Target","Off Target"),IF(J14&lt;=I14,"On Target","Off Target"))))</x:f>
      </x:c>
      <x:c r="M14" s="88"/>
      <x:c r="N14" s="30"/>
    </x:row>
    <x:row r="15">
      <x:c r="A15" s="82" t="str">
        <x:f>IF(B15="","",ROW()-5)</x:f>
      </x:c>
      <x:c r="B15" s="30"/>
      <x:c r="C15" s="30"/>
      <x:c r="D15" s="30"/>
      <x:c r="E15" s="30"/>
      <x:c r="F15" s="30"/>
      <x:c r="G15" s="30"/>
      <x:c r="H15" s="30"/>
      <x:c r="I15" s="30"/>
      <x:c r="J15" s="30"/>
      <x:c r="K15" s="100" t="str">
        <x:f>IF(OR(I15="",J15=""),"",IF(OR(NOT(ISNUMBER(I15)),NOT(ISNUMBER(J15))),"Invalid input",J15-I15))</x:f>
      </x:c>
      <x:c r="L15" s="100" t="str">
        <x:f>IF(OR(H15="",I15="",J15=""),"",IF(OR(AND(H15&lt;&gt;"Higher is better",H15&lt;&gt;"Lower is better"),NOT(ISNUMBER(I15)),NOT(ISNUMBER(J15))),"Invalid input",IF(H15="Higher is better",IF(J15&gt;=I15,"On Target","Off Target"),IF(J15&lt;=I15,"On Target","Off Target"))))</x:f>
      </x:c>
      <x:c r="M15" s="88"/>
      <x:c r="N15" s="30"/>
    </x:row>
    <x:row r="16">
      <x:c r="A16" s="82" t="str">
        <x:f>IF(B16="","",ROW()-5)</x:f>
      </x:c>
      <x:c r="B16" s="30"/>
      <x:c r="C16" s="30"/>
      <x:c r="D16" s="30"/>
      <x:c r="E16" s="30"/>
      <x:c r="F16" s="30"/>
      <x:c r="G16" s="30"/>
      <x:c r="H16" s="30"/>
      <x:c r="I16" s="30"/>
      <x:c r="J16" s="30"/>
      <x:c r="K16" s="100" t="str">
        <x:f>IF(OR(I16="",J16=""),"",IF(OR(NOT(ISNUMBER(I16)),NOT(ISNUMBER(J16))),"Invalid input",J16-I16))</x:f>
      </x:c>
      <x:c r="L16" s="100" t="str">
        <x:f>IF(OR(H16="",I16="",J16=""),"",IF(OR(AND(H16&lt;&gt;"Higher is better",H16&lt;&gt;"Lower is better"),NOT(ISNUMBER(I16)),NOT(ISNUMBER(J16))),"Invalid input",IF(H16="Higher is better",IF(J16&gt;=I16,"On Target","Off Target"),IF(J16&lt;=I16,"On Target","Off Target"))))</x:f>
      </x:c>
      <x:c r="M16" s="88"/>
      <x:c r="N16" s="30"/>
    </x:row>
    <x:row r="17">
      <x:c r="A17" s="82" t="str">
        <x:f>IF(B17="","",ROW()-5)</x:f>
      </x:c>
      <x:c r="B17" s="30"/>
      <x:c r="C17" s="30"/>
      <x:c r="D17" s="30"/>
      <x:c r="E17" s="30"/>
      <x:c r="F17" s="30"/>
      <x:c r="G17" s="30"/>
      <x:c r="H17" s="30"/>
      <x:c r="I17" s="30"/>
      <x:c r="J17" s="30"/>
      <x:c r="K17" s="100" t="str">
        <x:f>IF(OR(I17="",J17=""),"",IF(OR(NOT(ISNUMBER(I17)),NOT(ISNUMBER(J17))),"Invalid input",J17-I17))</x:f>
      </x:c>
      <x:c r="L17" s="100" t="str">
        <x:f>IF(OR(H17="",I17="",J17=""),"",IF(OR(AND(H17&lt;&gt;"Higher is better",H17&lt;&gt;"Lower is better"),NOT(ISNUMBER(I17)),NOT(ISNUMBER(J17))),"Invalid input",IF(H17="Higher is better",IF(J17&gt;=I17,"On Target","Off Target"),IF(J17&lt;=I17,"On Target","Off Target"))))</x:f>
      </x:c>
      <x:c r="M17" s="88"/>
      <x:c r="N17" s="30"/>
    </x:row>
    <x:row r="18">
      <x:c r="A18" s="82" t="str">
        <x:f>IF(B18="","",ROW()-5)</x:f>
      </x:c>
      <x:c r="B18" s="30"/>
      <x:c r="C18" s="30"/>
      <x:c r="D18" s="30"/>
      <x:c r="E18" s="30"/>
      <x:c r="F18" s="30"/>
      <x:c r="G18" s="30"/>
      <x:c r="H18" s="30"/>
      <x:c r="I18" s="30"/>
      <x:c r="J18" s="30"/>
      <x:c r="K18" s="100" t="str">
        <x:f>IF(OR(I18="",J18=""),"",IF(OR(NOT(ISNUMBER(I18)),NOT(ISNUMBER(J18))),"Invalid input",J18-I18))</x:f>
      </x:c>
      <x:c r="L18" s="100" t="str">
        <x:f>IF(OR(H18="",I18="",J18=""),"",IF(OR(AND(H18&lt;&gt;"Higher is better",H18&lt;&gt;"Lower is better"),NOT(ISNUMBER(I18)),NOT(ISNUMBER(J18))),"Invalid input",IF(H18="Higher is better",IF(J18&gt;=I18,"On Target","Off Target"),IF(J18&lt;=I18,"On Target","Off Target"))))</x:f>
      </x:c>
      <x:c r="M18" s="88"/>
      <x:c r="N18" s="30"/>
    </x:row>
    <x:row r="19">
      <x:c r="A19" s="82" t="str">
        <x:f>IF(B19="","",ROW()-5)</x:f>
      </x:c>
      <x:c r="B19" s="30"/>
      <x:c r="C19" s="30"/>
      <x:c r="D19" s="30"/>
      <x:c r="E19" s="30"/>
      <x:c r="F19" s="30"/>
      <x:c r="G19" s="30"/>
      <x:c r="H19" s="30"/>
      <x:c r="I19" s="30"/>
      <x:c r="J19" s="30"/>
      <x:c r="K19" s="100" t="str">
        <x:f>IF(OR(I19="",J19=""),"",IF(OR(NOT(ISNUMBER(I19)),NOT(ISNUMBER(J19))),"Invalid input",J19-I19))</x:f>
      </x:c>
      <x:c r="L19" s="100" t="str">
        <x:f>IF(OR(H19="",I19="",J19=""),"",IF(OR(AND(H19&lt;&gt;"Higher is better",H19&lt;&gt;"Lower is better"),NOT(ISNUMBER(I19)),NOT(ISNUMBER(J19))),"Invalid input",IF(H19="Higher is better",IF(J19&gt;=I19,"On Target","Off Target"),IF(J19&lt;=I19,"On Target","Off Target"))))</x:f>
      </x:c>
      <x:c r="M19" s="88"/>
      <x:c r="N19" s="30"/>
    </x:row>
    <x:row r="20">
      <x:c r="A20" s="82" t="str">
        <x:f>IF(B20="","",ROW()-5)</x:f>
      </x:c>
      <x:c r="B20" s="30"/>
      <x:c r="C20" s="30"/>
      <x:c r="D20" s="30"/>
      <x:c r="E20" s="30"/>
      <x:c r="F20" s="30"/>
      <x:c r="G20" s="30"/>
      <x:c r="H20" s="30"/>
      <x:c r="I20" s="30"/>
      <x:c r="J20" s="30"/>
      <x:c r="K20" s="100" t="str">
        <x:f>IF(OR(I20="",J20=""),"",IF(OR(NOT(ISNUMBER(I20)),NOT(ISNUMBER(J20))),"Invalid input",J20-I20))</x:f>
      </x:c>
      <x:c r="L20" s="100" t="str">
        <x:f>IF(OR(H20="",I20="",J20=""),"",IF(OR(AND(H20&lt;&gt;"Higher is better",H20&lt;&gt;"Lower is better"),NOT(ISNUMBER(I20)),NOT(ISNUMBER(J20))),"Invalid input",IF(H20="Higher is better",IF(J20&gt;=I20,"On Target","Off Target"),IF(J20&lt;=I20,"On Target","Off Target"))))</x:f>
      </x:c>
      <x:c r="M20" s="88"/>
      <x:c r="N20" s="30"/>
    </x:row>
    <x:row r="21">
      <x:c r="A21" s="82" t="str">
        <x:f>IF(B21="","",ROW()-5)</x:f>
      </x:c>
      <x:c r="B21" s="30"/>
      <x:c r="C21" s="30"/>
      <x:c r="D21" s="30"/>
      <x:c r="E21" s="30"/>
      <x:c r="F21" s="30"/>
      <x:c r="G21" s="30"/>
      <x:c r="H21" s="30"/>
      <x:c r="I21" s="30"/>
      <x:c r="J21" s="30"/>
      <x:c r="K21" s="100" t="str">
        <x:f>IF(OR(I21="",J21=""),"",IF(OR(NOT(ISNUMBER(I21)),NOT(ISNUMBER(J21))),"Invalid input",J21-I21))</x:f>
      </x:c>
      <x:c r="L21" s="100" t="str">
        <x:f>IF(OR(H21="",I21="",J21=""),"",IF(OR(AND(H21&lt;&gt;"Higher is better",H21&lt;&gt;"Lower is better"),NOT(ISNUMBER(I21)),NOT(ISNUMBER(J21))),"Invalid input",IF(H21="Higher is better",IF(J21&gt;=I21,"On Target","Off Target"),IF(J21&lt;=I21,"On Target","Off Target"))))</x:f>
      </x:c>
      <x:c r="M21" s="88"/>
      <x:c r="N21" s="30"/>
    </x:row>
    <x:row r="22">
      <x:c r="A22" s="82" t="str">
        <x:f>IF(B22="","",ROW()-5)</x:f>
      </x:c>
      <x:c r="B22" s="30"/>
      <x:c r="C22" s="30"/>
      <x:c r="D22" s="30"/>
      <x:c r="E22" s="30"/>
      <x:c r="F22" s="30"/>
      <x:c r="G22" s="30"/>
      <x:c r="H22" s="30"/>
      <x:c r="I22" s="30"/>
      <x:c r="J22" s="30"/>
      <x:c r="K22" s="100" t="str">
        <x:f>IF(OR(I22="",J22=""),"",IF(OR(NOT(ISNUMBER(I22)),NOT(ISNUMBER(J22))),"Invalid input",J22-I22))</x:f>
      </x:c>
      <x:c r="L22" s="100" t="str">
        <x:f>IF(OR(H22="",I22="",J22=""),"",IF(OR(AND(H22&lt;&gt;"Higher is better",H22&lt;&gt;"Lower is better"),NOT(ISNUMBER(I22)),NOT(ISNUMBER(J22))),"Invalid input",IF(H22="Higher is better",IF(J22&gt;=I22,"On Target","Off Target"),IF(J22&lt;=I22,"On Target","Off Target"))))</x:f>
      </x:c>
      <x:c r="M22" s="88"/>
      <x:c r="N22" s="30"/>
    </x:row>
    <x:row r="23">
      <x:c r="A23" s="82" t="str">
        <x:f>IF(B23="","",ROW()-5)</x:f>
      </x:c>
      <x:c r="B23" s="30"/>
      <x:c r="C23" s="30"/>
      <x:c r="D23" s="30"/>
      <x:c r="E23" s="30"/>
      <x:c r="F23" s="30"/>
      <x:c r="G23" s="30"/>
      <x:c r="H23" s="30"/>
      <x:c r="I23" s="30"/>
      <x:c r="J23" s="30"/>
      <x:c r="K23" s="100" t="str">
        <x:f>IF(OR(I23="",J23=""),"",IF(OR(NOT(ISNUMBER(I23)),NOT(ISNUMBER(J23))),"Invalid input",J23-I23))</x:f>
      </x:c>
      <x:c r="L23" s="100" t="str">
        <x:f>IF(OR(H23="",I23="",J23=""),"",IF(OR(AND(H23&lt;&gt;"Higher is better",H23&lt;&gt;"Lower is better"),NOT(ISNUMBER(I23)),NOT(ISNUMBER(J23))),"Invalid input",IF(H23="Higher is better",IF(J23&gt;=I23,"On Target","Off Target"),IF(J23&lt;=I23,"On Target","Off Target"))))</x:f>
      </x:c>
      <x:c r="M23" s="88"/>
      <x:c r="N23" s="30"/>
    </x:row>
    <x:row r="24">
      <x:c r="A24" s="82" t="str">
        <x:f>IF(B24="","",ROW()-5)</x:f>
      </x:c>
      <x:c r="B24" s="30"/>
      <x:c r="C24" s="30"/>
      <x:c r="D24" s="30"/>
      <x:c r="E24" s="30"/>
      <x:c r="F24" s="30"/>
      <x:c r="G24" s="30"/>
      <x:c r="H24" s="30"/>
      <x:c r="I24" s="30"/>
      <x:c r="J24" s="30"/>
      <x:c r="K24" s="100" t="str">
        <x:f>IF(OR(I24="",J24=""),"",IF(OR(NOT(ISNUMBER(I24)),NOT(ISNUMBER(J24))),"Invalid input",J24-I24))</x:f>
      </x:c>
      <x:c r="L24" s="100" t="str">
        <x:f>IF(OR(H24="",I24="",J24=""),"",IF(OR(AND(H24&lt;&gt;"Higher is better",H24&lt;&gt;"Lower is better"),NOT(ISNUMBER(I24)),NOT(ISNUMBER(J24))),"Invalid input",IF(H24="Higher is better",IF(J24&gt;=I24,"On Target","Off Target"),IF(J24&lt;=I24,"On Target","Off Target"))))</x:f>
      </x:c>
      <x:c r="M24" s="88"/>
      <x:c r="N24" s="30"/>
    </x:row>
    <x:row r="25">
      <x:c r="A25" s="82" t="str">
        <x:f>IF(B25="","",ROW()-5)</x:f>
      </x:c>
      <x:c r="B25" s="30"/>
      <x:c r="C25" s="30"/>
      <x:c r="D25" s="30"/>
      <x:c r="E25" s="30"/>
      <x:c r="F25" s="30"/>
      <x:c r="G25" s="30"/>
      <x:c r="H25" s="30"/>
      <x:c r="I25" s="30"/>
      <x:c r="J25" s="30"/>
      <x:c r="K25" s="100" t="str">
        <x:f>IF(OR(I25="",J25=""),"",IF(OR(NOT(ISNUMBER(I25)),NOT(ISNUMBER(J25))),"Invalid input",J25-I25))</x:f>
      </x:c>
      <x:c r="L25" s="100" t="str">
        <x:f>IF(OR(H25="",I25="",J25=""),"",IF(OR(AND(H25&lt;&gt;"Higher is better",H25&lt;&gt;"Lower is better"),NOT(ISNUMBER(I25)),NOT(ISNUMBER(J25))),"Invalid input",IF(H25="Higher is better",IF(J25&gt;=I25,"On Target","Off Target"),IF(J25&lt;=I25,"On Target","Off Target"))))</x:f>
      </x:c>
      <x:c r="M25" s="88"/>
      <x:c r="N25" s="30"/>
    </x:row>
    <x:row r="26">
      <x:c r="A26" s="82" t="str">
        <x:f>IF(B26="","",ROW()-5)</x:f>
      </x:c>
      <x:c r="B26" s="30"/>
      <x:c r="C26" s="30"/>
      <x:c r="D26" s="30"/>
      <x:c r="E26" s="30"/>
      <x:c r="F26" s="30"/>
      <x:c r="G26" s="30"/>
      <x:c r="H26" s="30"/>
      <x:c r="I26" s="30"/>
      <x:c r="J26" s="30"/>
      <x:c r="K26" s="100" t="str">
        <x:f>IF(OR(I26="",J26=""),"",IF(OR(NOT(ISNUMBER(I26)),NOT(ISNUMBER(J26))),"Invalid input",J26-I26))</x:f>
      </x:c>
      <x:c r="L26" s="100" t="str">
        <x:f>IF(OR(H26="",I26="",J26=""),"",IF(OR(AND(H26&lt;&gt;"Higher is better",H26&lt;&gt;"Lower is better"),NOT(ISNUMBER(I26)),NOT(ISNUMBER(J26))),"Invalid input",IF(H26="Higher is better",IF(J26&gt;=I26,"On Target","Off Target"),IF(J26&lt;=I26,"On Target","Off Target"))))</x:f>
      </x:c>
      <x:c r="M26" s="88"/>
      <x:c r="N26" s="30"/>
    </x:row>
    <x:row r="27">
      <x:c r="A27" s="82" t="str">
        <x:f>IF(B27="","",ROW()-5)</x:f>
      </x:c>
      <x:c r="B27" s="30"/>
      <x:c r="C27" s="30"/>
      <x:c r="D27" s="30"/>
      <x:c r="E27" s="30"/>
      <x:c r="F27" s="30"/>
      <x:c r="G27" s="30"/>
      <x:c r="H27" s="30"/>
      <x:c r="I27" s="30"/>
      <x:c r="J27" s="30"/>
      <x:c r="K27" s="100" t="str">
        <x:f>IF(OR(I27="",J27=""),"",IF(OR(NOT(ISNUMBER(I27)),NOT(ISNUMBER(J27))),"Invalid input",J27-I27))</x:f>
      </x:c>
      <x:c r="L27" s="100" t="str">
        <x:f>IF(OR(H27="",I27="",J27=""),"",IF(OR(AND(H27&lt;&gt;"Higher is better",H27&lt;&gt;"Lower is better"),NOT(ISNUMBER(I27)),NOT(ISNUMBER(J27))),"Invalid input",IF(H27="Higher is better",IF(J27&gt;=I27,"On Target","Off Target"),IF(J27&lt;=I27,"On Target","Off Target"))))</x:f>
      </x:c>
      <x:c r="M27" s="88"/>
      <x:c r="N27" s="30"/>
    </x:row>
    <x:row r="28">
      <x:c r="A28" s="82" t="str">
        <x:f>IF(B28="","",ROW()-5)</x:f>
      </x:c>
      <x:c r="B28" s="30"/>
      <x:c r="C28" s="30"/>
      <x:c r="D28" s="30"/>
      <x:c r="E28" s="30"/>
      <x:c r="F28" s="30"/>
      <x:c r="G28" s="30"/>
      <x:c r="H28" s="30"/>
      <x:c r="I28" s="30"/>
      <x:c r="J28" s="30"/>
      <x:c r="K28" s="100" t="str">
        <x:f>IF(OR(I28="",J28=""),"",IF(OR(NOT(ISNUMBER(I28)),NOT(ISNUMBER(J28))),"Invalid input",J28-I28))</x:f>
      </x:c>
      <x:c r="L28" s="100" t="str">
        <x:f>IF(OR(H28="",I28="",J28=""),"",IF(OR(AND(H28&lt;&gt;"Higher is better",H28&lt;&gt;"Lower is better"),NOT(ISNUMBER(I28)),NOT(ISNUMBER(J28))),"Invalid input",IF(H28="Higher is better",IF(J28&gt;=I28,"On Target","Off Target"),IF(J28&lt;=I28,"On Target","Off Target"))))</x:f>
      </x:c>
      <x:c r="M28" s="88"/>
      <x:c r="N28" s="30"/>
    </x:row>
    <x:row r="29">
      <x:c r="A29" s="82" t="str">
        <x:f>IF(B29="","",ROW()-5)</x:f>
      </x:c>
      <x:c r="B29" s="30"/>
      <x:c r="C29" s="30"/>
      <x:c r="D29" s="30"/>
      <x:c r="E29" s="30"/>
      <x:c r="F29" s="30"/>
      <x:c r="G29" s="30"/>
      <x:c r="H29" s="30"/>
      <x:c r="I29" s="30"/>
      <x:c r="J29" s="30"/>
      <x:c r="K29" s="100" t="str">
        <x:f>IF(OR(I29="",J29=""),"",IF(OR(NOT(ISNUMBER(I29)),NOT(ISNUMBER(J29))),"Invalid input",J29-I29))</x:f>
      </x:c>
      <x:c r="L29" s="100" t="str">
        <x:f>IF(OR(H29="",I29="",J29=""),"",IF(OR(AND(H29&lt;&gt;"Higher is better",H29&lt;&gt;"Lower is better"),NOT(ISNUMBER(I29)),NOT(ISNUMBER(J29))),"Invalid input",IF(H29="Higher is better",IF(J29&gt;=I29,"On Target","Off Target"),IF(J29&lt;=I29,"On Target","Off Target"))))</x:f>
      </x:c>
      <x:c r="M29" s="88"/>
      <x:c r="N29" s="30"/>
    </x:row>
    <x:row r="30">
      <x:c r="A30" s="82" t="str">
        <x:f>IF(B30="","",ROW()-5)</x:f>
      </x:c>
      <x:c r="B30" s="30"/>
      <x:c r="C30" s="30"/>
      <x:c r="D30" s="30"/>
      <x:c r="E30" s="30"/>
      <x:c r="F30" s="30"/>
      <x:c r="G30" s="30"/>
      <x:c r="H30" s="30"/>
      <x:c r="I30" s="30"/>
      <x:c r="J30" s="30"/>
      <x:c r="K30" s="100" t="str">
        <x:f>IF(OR(I30="",J30=""),"",IF(OR(NOT(ISNUMBER(I30)),NOT(ISNUMBER(J30))),"Invalid input",J30-I30))</x:f>
      </x:c>
      <x:c r="L30" s="100" t="str">
        <x:f>IF(OR(H30="",I30="",J30=""),"",IF(OR(AND(H30&lt;&gt;"Higher is better",H30&lt;&gt;"Lower is better"),NOT(ISNUMBER(I30)),NOT(ISNUMBER(J30))),"Invalid input",IF(H30="Higher is better",IF(J30&gt;=I30,"On Target","Off Target"),IF(J30&lt;=I30,"On Target","Off Target"))))</x:f>
      </x:c>
      <x:c r="M30" s="88"/>
      <x:c r="N30" s="30"/>
    </x:row>
    <x:row r="31">
      <x:c r="A31" s="82" t="str">
        <x:f>IF(B31="","",ROW()-5)</x:f>
      </x:c>
      <x:c r="B31" s="30"/>
      <x:c r="C31" s="30"/>
      <x:c r="D31" s="30"/>
      <x:c r="E31" s="30"/>
      <x:c r="F31" s="30"/>
      <x:c r="G31" s="30"/>
      <x:c r="H31" s="30"/>
      <x:c r="I31" s="30"/>
      <x:c r="J31" s="30"/>
      <x:c r="K31" s="100" t="str">
        <x:f>IF(OR(I31="",J31=""),"",IF(OR(NOT(ISNUMBER(I31)),NOT(ISNUMBER(J31))),"Invalid input",J31-I31))</x:f>
      </x:c>
      <x:c r="L31" s="100" t="str">
        <x:f>IF(OR(H31="",I31="",J31=""),"",IF(OR(AND(H31&lt;&gt;"Higher is better",H31&lt;&gt;"Lower is better"),NOT(ISNUMBER(I31)),NOT(ISNUMBER(J31))),"Invalid input",IF(H31="Higher is better",IF(J31&gt;=I31,"On Target","Off Target"),IF(J31&lt;=I31,"On Target","Off Target"))))</x:f>
      </x:c>
      <x:c r="M31" s="88"/>
      <x:c r="N31" s="30"/>
    </x:row>
    <x:row r="32">
      <x:c r="A32" s="82" t="str">
        <x:f>IF(B32="","",ROW()-5)</x:f>
      </x:c>
      <x:c r="B32" s="30"/>
      <x:c r="C32" s="30"/>
      <x:c r="D32" s="30"/>
      <x:c r="E32" s="30"/>
      <x:c r="F32" s="30"/>
      <x:c r="G32" s="30"/>
      <x:c r="H32" s="30"/>
      <x:c r="I32" s="30"/>
      <x:c r="J32" s="30"/>
      <x:c r="K32" s="100" t="str">
        <x:f>IF(OR(I32="",J32=""),"",IF(OR(NOT(ISNUMBER(I32)),NOT(ISNUMBER(J32))),"Invalid input",J32-I32))</x:f>
      </x:c>
      <x:c r="L32" s="100" t="str">
        <x:f>IF(OR(H32="",I32="",J32=""),"",IF(OR(AND(H32&lt;&gt;"Higher is better",H32&lt;&gt;"Lower is better"),NOT(ISNUMBER(I32)),NOT(ISNUMBER(J32))),"Invalid input",IF(H32="Higher is better",IF(J32&gt;=I32,"On Target","Off Target"),IF(J32&lt;=I32,"On Target","Off Target"))))</x:f>
      </x:c>
      <x:c r="M32" s="88"/>
      <x:c r="N32" s="30"/>
    </x:row>
    <x:row r="33">
      <x:c r="A33" s="82" t="str">
        <x:f>IF(B33="","",ROW()-5)</x:f>
      </x:c>
      <x:c r="B33" s="30"/>
      <x:c r="C33" s="30"/>
      <x:c r="D33" s="30"/>
      <x:c r="E33" s="30"/>
      <x:c r="F33" s="30"/>
      <x:c r="G33" s="30"/>
      <x:c r="H33" s="30"/>
      <x:c r="I33" s="30"/>
      <x:c r="J33" s="30"/>
      <x:c r="K33" s="100" t="str">
        <x:f>IF(OR(I33="",J33=""),"",IF(OR(NOT(ISNUMBER(I33)),NOT(ISNUMBER(J33))),"Invalid input",J33-I33))</x:f>
      </x:c>
      <x:c r="L33" s="100" t="str">
        <x:f>IF(OR(H33="",I33="",J33=""),"",IF(OR(AND(H33&lt;&gt;"Higher is better",H33&lt;&gt;"Lower is better"),NOT(ISNUMBER(I33)),NOT(ISNUMBER(J33))),"Invalid input",IF(H33="Higher is better",IF(J33&gt;=I33,"On Target","Off Target"),IF(J33&lt;=I33,"On Target","Off Target"))))</x:f>
      </x:c>
      <x:c r="M33" s="88"/>
      <x:c r="N33" s="30"/>
    </x:row>
    <x:row r="34">
      <x:c r="A34" s="82" t="str">
        <x:f>IF(B34="","",ROW()-5)</x:f>
      </x:c>
      <x:c r="B34" s="30"/>
      <x:c r="C34" s="30"/>
      <x:c r="D34" s="30"/>
      <x:c r="E34" s="30"/>
      <x:c r="F34" s="30"/>
      <x:c r="G34" s="30"/>
      <x:c r="H34" s="30"/>
      <x:c r="I34" s="30"/>
      <x:c r="J34" s="30"/>
      <x:c r="K34" s="100" t="str">
        <x:f>IF(OR(I34="",J34=""),"",IF(OR(NOT(ISNUMBER(I34)),NOT(ISNUMBER(J34))),"Invalid input",J34-I34))</x:f>
      </x:c>
      <x:c r="L34" s="100" t="str">
        <x:f>IF(OR(H34="",I34="",J34=""),"",IF(OR(AND(H34&lt;&gt;"Higher is better",H34&lt;&gt;"Lower is better"),NOT(ISNUMBER(I34)),NOT(ISNUMBER(J34))),"Invalid input",IF(H34="Higher is better",IF(J34&gt;=I34,"On Target","Off Target"),IF(J34&lt;=I34,"On Target","Off Target"))))</x:f>
      </x:c>
      <x:c r="M34" s="88"/>
      <x:c r="N34" s="30"/>
    </x:row>
    <x:row r="35">
      <x:c r="A35" s="82" t="str">
        <x:f>IF(B35="","",ROW()-5)</x:f>
      </x:c>
      <x:c r="B35" s="30"/>
      <x:c r="C35" s="30"/>
      <x:c r="D35" s="30"/>
      <x:c r="E35" s="30"/>
      <x:c r="F35" s="30"/>
      <x:c r="G35" s="30"/>
      <x:c r="H35" s="30"/>
      <x:c r="I35" s="30"/>
      <x:c r="J35" s="30"/>
      <x:c r="K35" s="100" t="str">
        <x:f>IF(OR(I35="",J35=""),"",IF(OR(NOT(ISNUMBER(I35)),NOT(ISNUMBER(J35))),"Invalid input",J35-I35))</x:f>
      </x:c>
      <x:c r="L35" s="100" t="str">
        <x:f>IF(OR(H35="",I35="",J35=""),"",IF(OR(AND(H35&lt;&gt;"Higher is better",H35&lt;&gt;"Lower is better"),NOT(ISNUMBER(I35)),NOT(ISNUMBER(J35))),"Invalid input",IF(H35="Higher is better",IF(J35&gt;=I35,"On Target","Off Target"),IF(J35&lt;=I35,"On Target","Off Target"))))</x:f>
      </x:c>
      <x:c r="M35" s="88"/>
      <x:c r="N35" s="30"/>
    </x:row>
    <x:row r="36">
      <x:c r="A36" s="82" t="str">
        <x:f>IF(B36="","",ROW()-5)</x:f>
      </x:c>
      <x:c r="B36" s="30"/>
      <x:c r="C36" s="30"/>
      <x:c r="D36" s="30"/>
      <x:c r="E36" s="30"/>
      <x:c r="F36" s="30"/>
      <x:c r="G36" s="30"/>
      <x:c r="H36" s="30"/>
      <x:c r="I36" s="30"/>
      <x:c r="J36" s="30"/>
      <x:c r="K36" s="100" t="str">
        <x:f>IF(OR(I36="",J36=""),"",IF(OR(NOT(ISNUMBER(I36)),NOT(ISNUMBER(J36))),"Invalid input",J36-I36))</x:f>
      </x:c>
      <x:c r="L36" s="100" t="str">
        <x:f>IF(OR(H36="",I36="",J36=""),"",IF(OR(AND(H36&lt;&gt;"Higher is better",H36&lt;&gt;"Lower is better"),NOT(ISNUMBER(I36)),NOT(ISNUMBER(J36))),"Invalid input",IF(H36="Higher is better",IF(J36&gt;=I36,"On Target","Off Target"),IF(J36&lt;=I36,"On Target","Off Target"))))</x:f>
      </x:c>
      <x:c r="M36" s="88"/>
      <x:c r="N36" s="30"/>
    </x:row>
    <x:row r="37">
      <x:c r="A37" s="82" t="str">
        <x:f>IF(B37="","",ROW()-5)</x:f>
      </x:c>
      <x:c r="B37" s="30"/>
      <x:c r="C37" s="30"/>
      <x:c r="D37" s="30"/>
      <x:c r="E37" s="30"/>
      <x:c r="F37" s="30"/>
      <x:c r="G37" s="30"/>
      <x:c r="H37" s="30"/>
      <x:c r="I37" s="30"/>
      <x:c r="J37" s="30"/>
      <x:c r="K37" s="100" t="str">
        <x:f>IF(OR(I37="",J37=""),"",IF(OR(NOT(ISNUMBER(I37)),NOT(ISNUMBER(J37))),"Invalid input",J37-I37))</x:f>
      </x:c>
      <x:c r="L37" s="100" t="str">
        <x:f>IF(OR(H37="",I37="",J37=""),"",IF(OR(AND(H37&lt;&gt;"Higher is better",H37&lt;&gt;"Lower is better"),NOT(ISNUMBER(I37)),NOT(ISNUMBER(J37))),"Invalid input",IF(H37="Higher is better",IF(J37&gt;=I37,"On Target","Off Target"),IF(J37&lt;=I37,"On Target","Off Target"))))</x:f>
      </x:c>
      <x:c r="M37" s="88"/>
      <x:c r="N37" s="30"/>
    </x:row>
    <x:row r="38">
      <x:c r="A38" s="82" t="str">
        <x:f>IF(B38="","",ROW()-5)</x:f>
      </x:c>
      <x:c r="B38" s="30"/>
      <x:c r="C38" s="30"/>
      <x:c r="D38" s="30"/>
      <x:c r="E38" s="30"/>
      <x:c r="F38" s="30"/>
      <x:c r="G38" s="30"/>
      <x:c r="H38" s="30"/>
      <x:c r="I38" s="30"/>
      <x:c r="J38" s="30"/>
      <x:c r="K38" s="100" t="str">
        <x:f>IF(OR(I38="",J38=""),"",IF(OR(NOT(ISNUMBER(I38)),NOT(ISNUMBER(J38))),"Invalid input",J38-I38))</x:f>
      </x:c>
      <x:c r="L38" s="100" t="str">
        <x:f>IF(OR(H38="",I38="",J38=""),"",IF(OR(AND(H38&lt;&gt;"Higher is better",H38&lt;&gt;"Lower is better"),NOT(ISNUMBER(I38)),NOT(ISNUMBER(J38))),"Invalid input",IF(H38="Higher is better",IF(J38&gt;=I38,"On Target","Off Target"),IF(J38&lt;=I38,"On Target","Off Target"))))</x:f>
      </x:c>
      <x:c r="M38" s="88"/>
      <x:c r="N38" s="30"/>
    </x:row>
    <x:row r="39">
      <x:c r="A39" s="82" t="str">
        <x:f>IF(B39="","",ROW()-5)</x:f>
      </x:c>
      <x:c r="B39" s="30"/>
      <x:c r="C39" s="30"/>
      <x:c r="D39" s="30"/>
      <x:c r="E39" s="30"/>
      <x:c r="F39" s="30"/>
      <x:c r="G39" s="30"/>
      <x:c r="H39" s="30"/>
      <x:c r="I39" s="30"/>
      <x:c r="J39" s="30"/>
      <x:c r="K39" s="100" t="str">
        <x:f>IF(OR(I39="",J39=""),"",IF(OR(NOT(ISNUMBER(I39)),NOT(ISNUMBER(J39))),"Invalid input",J39-I39))</x:f>
      </x:c>
      <x:c r="L39" s="100" t="str">
        <x:f>IF(OR(H39="",I39="",J39=""),"",IF(OR(AND(H39&lt;&gt;"Higher is better",H39&lt;&gt;"Lower is better"),NOT(ISNUMBER(I39)),NOT(ISNUMBER(J39))),"Invalid input",IF(H39="Higher is better",IF(J39&gt;=I39,"On Target","Off Target"),IF(J39&lt;=I39,"On Target","Off Target"))))</x:f>
      </x:c>
      <x:c r="M39" s="88"/>
      <x:c r="N39" s="30"/>
    </x:row>
    <x:row r="40">
      <x:c r="A40" s="82" t="str">
        <x:f>IF(B40="","",ROW()-5)</x:f>
      </x:c>
      <x:c r="B40" s="30"/>
      <x:c r="C40" s="30"/>
      <x:c r="D40" s="30"/>
      <x:c r="E40" s="30"/>
      <x:c r="F40" s="30"/>
      <x:c r="G40" s="30"/>
      <x:c r="H40" s="30"/>
      <x:c r="I40" s="30"/>
      <x:c r="J40" s="30"/>
      <x:c r="K40" s="100" t="str">
        <x:f>IF(OR(I40="",J40=""),"",IF(OR(NOT(ISNUMBER(I40)),NOT(ISNUMBER(J40))),"Invalid input",J40-I40))</x:f>
      </x:c>
      <x:c r="L40" s="100" t="str">
        <x:f>IF(OR(H40="",I40="",J40=""),"",IF(OR(AND(H40&lt;&gt;"Higher is better",H40&lt;&gt;"Lower is better"),NOT(ISNUMBER(I40)),NOT(ISNUMBER(J40))),"Invalid input",IF(H40="Higher is better",IF(J40&gt;=I40,"On Target","Off Target"),IF(J40&lt;=I40,"On Target","Off Target"))))</x:f>
      </x:c>
      <x:c r="M40" s="88"/>
      <x:c r="N40" s="30"/>
    </x:row>
    <x:row r="41">
      <x:c r="A41" s="82" t="str">
        <x:f>IF(B41="","",ROW()-5)</x:f>
      </x:c>
      <x:c r="B41" s="30"/>
      <x:c r="C41" s="30"/>
      <x:c r="D41" s="30"/>
      <x:c r="E41" s="30"/>
      <x:c r="F41" s="30"/>
      <x:c r="G41" s="30"/>
      <x:c r="H41" s="30"/>
      <x:c r="I41" s="30"/>
      <x:c r="J41" s="30"/>
      <x:c r="K41" s="100" t="str">
        <x:f>IF(OR(I41="",J41=""),"",IF(OR(NOT(ISNUMBER(I41)),NOT(ISNUMBER(J41))),"Invalid input",J41-I41))</x:f>
      </x:c>
      <x:c r="L41" s="100" t="str">
        <x:f>IF(OR(H41="",I41="",J41=""),"",IF(OR(AND(H41&lt;&gt;"Higher is better",H41&lt;&gt;"Lower is better"),NOT(ISNUMBER(I41)),NOT(ISNUMBER(J41))),"Invalid input",IF(H41="Higher is better",IF(J41&gt;=I41,"On Target","Off Target"),IF(J41&lt;=I41,"On Target","Off Target"))))</x:f>
      </x:c>
      <x:c r="M41" s="88"/>
      <x:c r="N41" s="30"/>
    </x:row>
    <x:row r="42">
      <x:c r="A42" s="82" t="str">
        <x:f>IF(B42="","",ROW()-5)</x:f>
      </x:c>
      <x:c r="B42" s="30"/>
      <x:c r="C42" s="30"/>
      <x:c r="D42" s="30"/>
      <x:c r="E42" s="30"/>
      <x:c r="F42" s="30"/>
      <x:c r="G42" s="30"/>
      <x:c r="H42" s="30"/>
      <x:c r="I42" s="30"/>
      <x:c r="J42" s="30"/>
      <x:c r="K42" s="100" t="str">
        <x:f>IF(OR(I42="",J42=""),"",IF(OR(NOT(ISNUMBER(I42)),NOT(ISNUMBER(J42))),"Invalid input",J42-I42))</x:f>
      </x:c>
      <x:c r="L42" s="100" t="str">
        <x:f>IF(OR(H42="",I42="",J42=""),"",IF(OR(AND(H42&lt;&gt;"Higher is better",H42&lt;&gt;"Lower is better"),NOT(ISNUMBER(I42)),NOT(ISNUMBER(J42))),"Invalid input",IF(H42="Higher is better",IF(J42&gt;=I42,"On Target","Off Target"),IF(J42&lt;=I42,"On Target","Off Target"))))</x:f>
      </x:c>
      <x:c r="M42" s="88"/>
      <x:c r="N42" s="30"/>
    </x:row>
    <x:row r="43">
      <x:c r="A43" s="82" t="str">
        <x:f>IF(B43="","",ROW()-5)</x:f>
      </x:c>
      <x:c r="B43" s="30"/>
      <x:c r="C43" s="30"/>
      <x:c r="D43" s="30"/>
      <x:c r="E43" s="30"/>
      <x:c r="F43" s="30"/>
      <x:c r="G43" s="30"/>
      <x:c r="H43" s="30"/>
      <x:c r="I43" s="30"/>
      <x:c r="J43" s="30"/>
      <x:c r="K43" s="100" t="str">
        <x:f>IF(OR(I43="",J43=""),"",IF(OR(NOT(ISNUMBER(I43)),NOT(ISNUMBER(J43))),"Invalid input",J43-I43))</x:f>
      </x:c>
      <x:c r="L43" s="100" t="str">
        <x:f>IF(OR(H43="",I43="",J43=""),"",IF(OR(AND(H43&lt;&gt;"Higher is better",H43&lt;&gt;"Lower is better"),NOT(ISNUMBER(I43)),NOT(ISNUMBER(J43))),"Invalid input",IF(H43="Higher is better",IF(J43&gt;=I43,"On Target","Off Target"),IF(J43&lt;=I43,"On Target","Off Target"))))</x:f>
      </x:c>
      <x:c r="M43" s="88"/>
      <x:c r="N43" s="30"/>
    </x:row>
    <x:row r="44">
      <x:c r="A44" s="82" t="str">
        <x:f>IF(B44="","",ROW()-5)</x:f>
      </x:c>
      <x:c r="B44" s="30"/>
      <x:c r="C44" s="30"/>
      <x:c r="D44" s="30"/>
      <x:c r="E44" s="30"/>
      <x:c r="F44" s="30"/>
      <x:c r="G44" s="30"/>
      <x:c r="H44" s="30"/>
      <x:c r="I44" s="30"/>
      <x:c r="J44" s="30"/>
      <x:c r="K44" s="100" t="str">
        <x:f>IF(OR(I44="",J44=""),"",IF(OR(NOT(ISNUMBER(I44)),NOT(ISNUMBER(J44))),"Invalid input",J44-I44))</x:f>
      </x:c>
      <x:c r="L44" s="100" t="str">
        <x:f>IF(OR(H44="",I44="",J44=""),"",IF(OR(AND(H44&lt;&gt;"Higher is better",H44&lt;&gt;"Lower is better"),NOT(ISNUMBER(I44)),NOT(ISNUMBER(J44))),"Invalid input",IF(H44="Higher is better",IF(J44&gt;=I44,"On Target","Off Target"),IF(J44&lt;=I44,"On Target","Off Target"))))</x:f>
      </x:c>
      <x:c r="M44" s="88"/>
      <x:c r="N44" s="30"/>
    </x:row>
    <x:row r="45">
      <x:c r="A45" s="82" t="str">
        <x:f>IF(B45="","",ROW()-5)</x:f>
      </x:c>
      <x:c r="B45" s="30"/>
      <x:c r="C45" s="30"/>
      <x:c r="D45" s="30"/>
      <x:c r="E45" s="30"/>
      <x:c r="F45" s="30"/>
      <x:c r="G45" s="30"/>
      <x:c r="H45" s="30"/>
      <x:c r="I45" s="30"/>
      <x:c r="J45" s="30"/>
      <x:c r="K45" s="100" t="str">
        <x:f>IF(OR(I45="",J45=""),"",IF(OR(NOT(ISNUMBER(I45)),NOT(ISNUMBER(J45))),"Invalid input",J45-I45))</x:f>
      </x:c>
      <x:c r="L45" s="100" t="str">
        <x:f>IF(OR(H45="",I45="",J45=""),"",IF(OR(AND(H45&lt;&gt;"Higher is better",H45&lt;&gt;"Lower is better"),NOT(ISNUMBER(I45)),NOT(ISNUMBER(J45))),"Invalid input",IF(H45="Higher is better",IF(J45&gt;=I45,"On Target","Off Target"),IF(J45&lt;=I45,"On Target","Off Target"))))</x:f>
      </x:c>
      <x:c r="M45" s="88"/>
      <x:c r="N45" s="30"/>
    </x:row>
    <x:row r="46">
      <x:c r="A46" s="82" t="str">
        <x:f>IF(B46="","",ROW()-5)</x:f>
      </x:c>
      <x:c r="B46" s="30"/>
      <x:c r="C46" s="30"/>
      <x:c r="D46" s="30"/>
      <x:c r="E46" s="30"/>
      <x:c r="F46" s="30"/>
      <x:c r="G46" s="30"/>
      <x:c r="H46" s="30"/>
      <x:c r="I46" s="30"/>
      <x:c r="J46" s="30"/>
      <x:c r="K46" s="100" t="str">
        <x:f>IF(OR(I46="",J46=""),"",IF(OR(NOT(ISNUMBER(I46)),NOT(ISNUMBER(J46))),"Invalid input",J46-I46))</x:f>
      </x:c>
      <x:c r="L46" s="100" t="str">
        <x:f>IF(OR(H46="",I46="",J46=""),"",IF(OR(AND(H46&lt;&gt;"Higher is better",H46&lt;&gt;"Lower is better"),NOT(ISNUMBER(I46)),NOT(ISNUMBER(J46))),"Invalid input",IF(H46="Higher is better",IF(J46&gt;=I46,"On Target","Off Target"),IF(J46&lt;=I46,"On Target","Off Target"))))</x:f>
      </x:c>
      <x:c r="M46" s="88"/>
      <x:c r="N46" s="30"/>
    </x:row>
    <x:row r="47">
      <x:c r="A47" s="82" t="str">
        <x:f>IF(B47="","",ROW()-5)</x:f>
      </x:c>
      <x:c r="B47" s="30"/>
      <x:c r="C47" s="30"/>
      <x:c r="D47" s="30"/>
      <x:c r="E47" s="30"/>
      <x:c r="F47" s="30"/>
      <x:c r="G47" s="30"/>
      <x:c r="H47" s="30"/>
      <x:c r="I47" s="30"/>
      <x:c r="J47" s="30"/>
      <x:c r="K47" s="100" t="str">
        <x:f>IF(OR(I47="",J47=""),"",IF(OR(NOT(ISNUMBER(I47)),NOT(ISNUMBER(J47))),"Invalid input",J47-I47))</x:f>
      </x:c>
      <x:c r="L47" s="100" t="str">
        <x:f>IF(OR(H47="",I47="",J47=""),"",IF(OR(AND(H47&lt;&gt;"Higher is better",H47&lt;&gt;"Lower is better"),NOT(ISNUMBER(I47)),NOT(ISNUMBER(J47))),"Invalid input",IF(H47="Higher is better",IF(J47&gt;=I47,"On Target","Off Target"),IF(J47&lt;=I47,"On Target","Off Target"))))</x:f>
      </x:c>
      <x:c r="M47" s="88"/>
      <x:c r="N47" s="30"/>
    </x:row>
    <x:row r="48">
      <x:c r="A48" s="82" t="str">
        <x:f>IF(B48="","",ROW()-5)</x:f>
      </x:c>
      <x:c r="B48" s="30"/>
      <x:c r="C48" s="30"/>
      <x:c r="D48" s="30"/>
      <x:c r="E48" s="30"/>
      <x:c r="F48" s="30"/>
      <x:c r="G48" s="30"/>
      <x:c r="H48" s="30"/>
      <x:c r="I48" s="30"/>
      <x:c r="J48" s="30"/>
      <x:c r="K48" s="100" t="str">
        <x:f>IF(OR(I48="",J48=""),"",IF(OR(NOT(ISNUMBER(I48)),NOT(ISNUMBER(J48))),"Invalid input",J48-I48))</x:f>
      </x:c>
      <x:c r="L48" s="100" t="str">
        <x:f>IF(OR(H48="",I48="",J48=""),"",IF(OR(AND(H48&lt;&gt;"Higher is better",H48&lt;&gt;"Lower is better"),NOT(ISNUMBER(I48)),NOT(ISNUMBER(J48))),"Invalid input",IF(H48="Higher is better",IF(J48&gt;=I48,"On Target","Off Target"),IF(J48&lt;=I48,"On Target","Off Target"))))</x:f>
      </x:c>
      <x:c r="M48" s="88"/>
      <x:c r="N48" s="30"/>
    </x:row>
    <x:row r="49">
      <x:c r="A49" s="82" t="str">
        <x:f>IF(B49="","",ROW()-5)</x:f>
      </x:c>
      <x:c r="B49" s="30"/>
      <x:c r="C49" s="30"/>
      <x:c r="D49" s="30"/>
      <x:c r="E49" s="30"/>
      <x:c r="F49" s="30"/>
      <x:c r="G49" s="30"/>
      <x:c r="H49" s="30"/>
      <x:c r="I49" s="30"/>
      <x:c r="J49" s="30"/>
      <x:c r="K49" s="100" t="str">
        <x:f>IF(OR(I49="",J49=""),"",IF(OR(NOT(ISNUMBER(I49)),NOT(ISNUMBER(J49))),"Invalid input",J49-I49))</x:f>
      </x:c>
      <x:c r="L49" s="100" t="str">
        <x:f>IF(OR(H49="",I49="",J49=""),"",IF(OR(AND(H49&lt;&gt;"Higher is better",H49&lt;&gt;"Lower is better"),NOT(ISNUMBER(I49)),NOT(ISNUMBER(J49))),"Invalid input",IF(H49="Higher is better",IF(J49&gt;=I49,"On Target","Off Target"),IF(J49&lt;=I49,"On Target","Off Target"))))</x:f>
      </x:c>
      <x:c r="M49" s="88"/>
      <x:c r="N49" s="30"/>
    </x:row>
    <x:row r="50">
      <x:c r="A50" s="82" t="str">
        <x:f>IF(B50="","",ROW()-5)</x:f>
      </x:c>
      <x:c r="B50" s="30"/>
      <x:c r="C50" s="30"/>
      <x:c r="D50" s="30"/>
      <x:c r="E50" s="30"/>
      <x:c r="F50" s="30"/>
      <x:c r="G50" s="30"/>
      <x:c r="H50" s="30"/>
      <x:c r="I50" s="30"/>
      <x:c r="J50" s="30"/>
      <x:c r="K50" s="100" t="str">
        <x:f>IF(OR(I50="",J50=""),"",IF(OR(NOT(ISNUMBER(I50)),NOT(ISNUMBER(J50))),"Invalid input",J50-I50))</x:f>
      </x:c>
      <x:c r="L50" s="100" t="str">
        <x:f>IF(OR(H50="",I50="",J50=""),"",IF(OR(AND(H50&lt;&gt;"Higher is better",H50&lt;&gt;"Lower is better"),NOT(ISNUMBER(I50)),NOT(ISNUMBER(J50))),"Invalid input",IF(H50="Higher is better",IF(J50&gt;=I50,"On Target","Off Target"),IF(J50&lt;=I50,"On Target","Off Target"))))</x:f>
      </x:c>
      <x:c r="M50" s="88"/>
      <x:c r="N50" s="30"/>
    </x:row>
    <x:row r="51">
      <x:c r="A51" s="82" t="str">
        <x:f>IF(B51="","",ROW()-5)</x:f>
      </x:c>
      <x:c r="B51" s="30"/>
      <x:c r="C51" s="30"/>
      <x:c r="D51" s="30"/>
      <x:c r="E51" s="30"/>
      <x:c r="F51" s="30"/>
      <x:c r="G51" s="30"/>
      <x:c r="H51" s="30"/>
      <x:c r="I51" s="30"/>
      <x:c r="J51" s="30"/>
      <x:c r="K51" s="100" t="str">
        <x:f>IF(OR(I51="",J51=""),"",IF(OR(NOT(ISNUMBER(I51)),NOT(ISNUMBER(J51))),"Invalid input",J51-I51))</x:f>
      </x:c>
      <x:c r="L51" s="100" t="str">
        <x:f>IF(OR(H51="",I51="",J51=""),"",IF(OR(AND(H51&lt;&gt;"Higher is better",H51&lt;&gt;"Lower is better"),NOT(ISNUMBER(I51)),NOT(ISNUMBER(J51))),"Invalid input",IF(H51="Higher is better",IF(J51&gt;=I51,"On Target","Off Target"),IF(J51&lt;=I51,"On Target","Off Target"))))</x:f>
      </x:c>
      <x:c r="M51" s="88"/>
      <x:c r="N51" s="30"/>
    </x:row>
    <x:row r="52">
      <x:c r="A52" s="82" t="str">
        <x:f>IF(B52="","",ROW()-5)</x:f>
      </x:c>
      <x:c r="B52" s="30"/>
      <x:c r="C52" s="30"/>
      <x:c r="D52" s="30"/>
      <x:c r="E52" s="30"/>
      <x:c r="F52" s="30"/>
      <x:c r="G52" s="30"/>
      <x:c r="H52" s="30"/>
      <x:c r="I52" s="30"/>
      <x:c r="J52" s="30"/>
      <x:c r="K52" s="100" t="str">
        <x:f>IF(OR(I52="",J52=""),"",IF(OR(NOT(ISNUMBER(I52)),NOT(ISNUMBER(J52))),"Invalid input",J52-I52))</x:f>
      </x:c>
      <x:c r="L52" s="100" t="str">
        <x:f>IF(OR(H52="",I52="",J52=""),"",IF(OR(AND(H52&lt;&gt;"Higher is better",H52&lt;&gt;"Lower is better"),NOT(ISNUMBER(I52)),NOT(ISNUMBER(J52))),"Invalid input",IF(H52="Higher is better",IF(J52&gt;=I52,"On Target","Off Target"),IF(J52&lt;=I52,"On Target","Off Target"))))</x:f>
      </x:c>
      <x:c r="M52" s="88"/>
      <x:c r="N52" s="30"/>
    </x:row>
    <x:row r="53">
      <x:c r="A53" s="82" t="str">
        <x:f>IF(B53="","",ROW()-5)</x:f>
      </x:c>
      <x:c r="B53" s="30"/>
      <x:c r="C53" s="30"/>
      <x:c r="D53" s="30"/>
      <x:c r="E53" s="30"/>
      <x:c r="F53" s="30"/>
      <x:c r="G53" s="30"/>
      <x:c r="H53" s="30"/>
      <x:c r="I53" s="30"/>
      <x:c r="J53" s="30"/>
      <x:c r="K53" s="100" t="str">
        <x:f>IF(OR(I53="",J53=""),"",IF(OR(NOT(ISNUMBER(I53)),NOT(ISNUMBER(J53))),"Invalid input",J53-I53))</x:f>
      </x:c>
      <x:c r="L53" s="100" t="str">
        <x:f>IF(OR(H53="",I53="",J53=""),"",IF(OR(AND(H53&lt;&gt;"Higher is better",H53&lt;&gt;"Lower is better"),NOT(ISNUMBER(I53)),NOT(ISNUMBER(J53))),"Invalid input",IF(H53="Higher is better",IF(J53&gt;=I53,"On Target","Off Target"),IF(J53&lt;=I53,"On Target","Off Target"))))</x:f>
      </x:c>
      <x:c r="M53" s="88"/>
      <x:c r="N53" s="30"/>
    </x:row>
    <x:row r="54">
      <x:c r="A54" s="82" t="str">
        <x:f>IF(B54="","",ROW()-5)</x:f>
      </x:c>
      <x:c r="B54" s="30"/>
      <x:c r="C54" s="30"/>
      <x:c r="D54" s="30"/>
      <x:c r="E54" s="30"/>
      <x:c r="F54" s="30"/>
      <x:c r="G54" s="30"/>
      <x:c r="H54" s="30"/>
      <x:c r="I54" s="30"/>
      <x:c r="J54" s="30"/>
      <x:c r="K54" s="100" t="str">
        <x:f>IF(OR(I54="",J54=""),"",IF(OR(NOT(ISNUMBER(I54)),NOT(ISNUMBER(J54))),"Invalid input",J54-I54))</x:f>
      </x:c>
      <x:c r="L54" s="100" t="str">
        <x:f>IF(OR(H54="",I54="",J54=""),"",IF(OR(AND(H54&lt;&gt;"Higher is better",H54&lt;&gt;"Lower is better"),NOT(ISNUMBER(I54)),NOT(ISNUMBER(J54))),"Invalid input",IF(H54="Higher is better",IF(J54&gt;=I54,"On Target","Off Target"),IF(J54&lt;=I54,"On Target","Off Target"))))</x:f>
      </x:c>
      <x:c r="M54" s="88"/>
      <x:c r="N54" s="30"/>
    </x:row>
    <x:row r="55">
      <x:c r="A55" s="82" t="str">
        <x:f>IF(B55="","",ROW()-5)</x:f>
      </x:c>
      <x:c r="B55" s="30"/>
      <x:c r="C55" s="30"/>
      <x:c r="D55" s="30"/>
      <x:c r="E55" s="30"/>
      <x:c r="F55" s="30"/>
      <x:c r="G55" s="30"/>
      <x:c r="H55" s="30"/>
      <x:c r="I55" s="30"/>
      <x:c r="J55" s="30"/>
      <x:c r="K55" s="100" t="str">
        <x:f>IF(OR(I55="",J55=""),"",IF(OR(NOT(ISNUMBER(I55)),NOT(ISNUMBER(J55))),"Invalid input",J55-I55))</x:f>
      </x:c>
      <x:c r="L55" s="100" t="str">
        <x:f>IF(OR(H55="",I55="",J55=""),"",IF(OR(AND(H55&lt;&gt;"Higher is better",H55&lt;&gt;"Lower is better"),NOT(ISNUMBER(I55)),NOT(ISNUMBER(J55))),"Invalid input",IF(H55="Higher is better",IF(J55&gt;=I55,"On Target","Off Target"),IF(J55&lt;=I55,"On Target","Off Target"))))</x:f>
      </x:c>
      <x:c r="M55" s="88"/>
      <x:c r="N55" s="30"/>
    </x:row>
    <x:row r="56">
      <x:c r="A56" s="82" t="str">
        <x:f>IF(B56="","",ROW()-5)</x:f>
      </x:c>
      <x:c r="B56" s="30"/>
      <x:c r="C56" s="30"/>
      <x:c r="D56" s="30"/>
      <x:c r="E56" s="30"/>
      <x:c r="F56" s="30"/>
      <x:c r="G56" s="30"/>
      <x:c r="H56" s="30"/>
      <x:c r="I56" s="30"/>
      <x:c r="J56" s="30"/>
      <x:c r="K56" s="100" t="str">
        <x:f>IF(OR(I56="",J56=""),"",IF(OR(NOT(ISNUMBER(I56)),NOT(ISNUMBER(J56))),"Invalid input",J56-I56))</x:f>
      </x:c>
      <x:c r="L56" s="100" t="str">
        <x:f>IF(OR(H56="",I56="",J56=""),"",IF(OR(AND(H56&lt;&gt;"Higher is better",H56&lt;&gt;"Lower is better"),NOT(ISNUMBER(I56)),NOT(ISNUMBER(J56))),"Invalid input",IF(H56="Higher is better",IF(J56&gt;=I56,"On Target","Off Target"),IF(J56&lt;=I56,"On Target","Off Target"))))</x:f>
      </x:c>
      <x:c r="M56" s="88"/>
      <x:c r="N56" s="30"/>
    </x:row>
    <x:row r="57">
      <x:c r="A57" s="82" t="str">
        <x:f>IF(B57="","",ROW()-5)</x:f>
      </x:c>
      <x:c r="B57" s="30"/>
      <x:c r="C57" s="30"/>
      <x:c r="D57" s="30"/>
      <x:c r="E57" s="30"/>
      <x:c r="F57" s="30"/>
      <x:c r="G57" s="30"/>
      <x:c r="H57" s="30"/>
      <x:c r="I57" s="30"/>
      <x:c r="J57" s="30"/>
      <x:c r="K57" s="100" t="str">
        <x:f>IF(OR(I57="",J57=""),"",IF(OR(NOT(ISNUMBER(I57)),NOT(ISNUMBER(J57))),"Invalid input",J57-I57))</x:f>
      </x:c>
      <x:c r="L57" s="100" t="str">
        <x:f>IF(OR(H57="",I57="",J57=""),"",IF(OR(AND(H57&lt;&gt;"Higher is better",H57&lt;&gt;"Lower is better"),NOT(ISNUMBER(I57)),NOT(ISNUMBER(J57))),"Invalid input",IF(H57="Higher is better",IF(J57&gt;=I57,"On Target","Off Target"),IF(J57&lt;=I57,"On Target","Off Target"))))</x:f>
      </x:c>
      <x:c r="M57" s="88"/>
      <x:c r="N57" s="30"/>
    </x:row>
    <x:row r="58">
      <x:c r="A58" s="82" t="str">
        <x:f>IF(B58="","",ROW()-5)</x:f>
      </x:c>
      <x:c r="B58" s="30"/>
      <x:c r="C58" s="30"/>
      <x:c r="D58" s="30"/>
      <x:c r="E58" s="30"/>
      <x:c r="F58" s="30"/>
      <x:c r="G58" s="30"/>
      <x:c r="H58" s="30"/>
      <x:c r="I58" s="30"/>
      <x:c r="J58" s="30"/>
      <x:c r="K58" s="100" t="str">
        <x:f>IF(OR(I58="",J58=""),"",IF(OR(NOT(ISNUMBER(I58)),NOT(ISNUMBER(J58))),"Invalid input",J58-I58))</x:f>
      </x:c>
      <x:c r="L58" s="100" t="str">
        <x:f>IF(OR(H58="",I58="",J58=""),"",IF(OR(AND(H58&lt;&gt;"Higher is better",H58&lt;&gt;"Lower is better"),NOT(ISNUMBER(I58)),NOT(ISNUMBER(J58))),"Invalid input",IF(H58="Higher is better",IF(J58&gt;=I58,"On Target","Off Target"),IF(J58&lt;=I58,"On Target","Off Target"))))</x:f>
      </x:c>
      <x:c r="M58" s="88"/>
      <x:c r="N58" s="30"/>
    </x:row>
    <x:row r="59">
      <x:c r="A59" s="82" t="str">
        <x:f>IF(B59="","",ROW()-5)</x:f>
      </x:c>
      <x:c r="B59" s="30"/>
      <x:c r="C59" s="30"/>
      <x:c r="D59" s="30"/>
      <x:c r="E59" s="30"/>
      <x:c r="F59" s="30"/>
      <x:c r="G59" s="30"/>
      <x:c r="H59" s="30"/>
      <x:c r="I59" s="30"/>
      <x:c r="J59" s="30"/>
      <x:c r="K59" s="100" t="str">
        <x:f>IF(OR(I59="",J59=""),"",IF(OR(NOT(ISNUMBER(I59)),NOT(ISNUMBER(J59))),"Invalid input",J59-I59))</x:f>
      </x:c>
      <x:c r="L59" s="100" t="str">
        <x:f>IF(OR(H59="",I59="",J59=""),"",IF(OR(AND(H59&lt;&gt;"Higher is better",H59&lt;&gt;"Lower is better"),NOT(ISNUMBER(I59)),NOT(ISNUMBER(J59))),"Invalid input",IF(H59="Higher is better",IF(J59&gt;=I59,"On Target","Off Target"),IF(J59&lt;=I59,"On Target","Off Target"))))</x:f>
      </x:c>
      <x:c r="M59" s="88"/>
      <x:c r="N59" s="30"/>
    </x:row>
    <x:row r="60">
      <x:c r="A60" s="82" t="str">
        <x:f>IF(B60="","",ROW()-5)</x:f>
      </x:c>
      <x:c r="B60" s="30"/>
      <x:c r="C60" s="30"/>
      <x:c r="D60" s="30"/>
      <x:c r="E60" s="30"/>
      <x:c r="F60" s="30"/>
      <x:c r="G60" s="30"/>
      <x:c r="H60" s="30"/>
      <x:c r="I60" s="30"/>
      <x:c r="J60" s="30"/>
      <x:c r="K60" s="100" t="str">
        <x:f>IF(OR(I60="",J60=""),"",IF(OR(NOT(ISNUMBER(I60)),NOT(ISNUMBER(J60))),"Invalid input",J60-I60))</x:f>
      </x:c>
      <x:c r="L60" s="100" t="str">
        <x:f>IF(OR(H60="",I60="",J60=""),"",IF(OR(AND(H60&lt;&gt;"Higher is better",H60&lt;&gt;"Lower is better"),NOT(ISNUMBER(I60)),NOT(ISNUMBER(J60))),"Invalid input",IF(H60="Higher is better",IF(J60&gt;=I60,"On Target","Off Target"),IF(J60&lt;=I60,"On Target","Off Target"))))</x:f>
      </x:c>
      <x:c r="M60" s="88"/>
      <x:c r="N60" s="30"/>
    </x:row>
    <x:row r="61">
      <x:c r="A61" s="82" t="str">
        <x:f>IF(B61="","",ROW()-5)</x:f>
      </x:c>
      <x:c r="B61" s="30"/>
      <x:c r="C61" s="30"/>
      <x:c r="D61" s="30"/>
      <x:c r="E61" s="30"/>
      <x:c r="F61" s="30"/>
      <x:c r="G61" s="30"/>
      <x:c r="H61" s="30"/>
      <x:c r="I61" s="30"/>
      <x:c r="J61" s="30"/>
      <x:c r="K61" s="100" t="str">
        <x:f>IF(OR(I61="",J61=""),"",IF(OR(NOT(ISNUMBER(I61)),NOT(ISNUMBER(J61))),"Invalid input",J61-I61))</x:f>
      </x:c>
      <x:c r="L61" s="100" t="str">
        <x:f>IF(OR(H61="",I61="",J61=""),"",IF(OR(AND(H61&lt;&gt;"Higher is better",H61&lt;&gt;"Lower is better"),NOT(ISNUMBER(I61)),NOT(ISNUMBER(J61))),"Invalid input",IF(H61="Higher is better",IF(J61&gt;=I61,"On Target","Off Target"),IF(J61&lt;=I61,"On Target","Off Target"))))</x:f>
      </x:c>
      <x:c r="M61" s="88"/>
      <x:c r="N61" s="30"/>
    </x:row>
    <x:row r="62">
      <x:c r="A62" s="82" t="str">
        <x:f>IF(B62="","",ROW()-5)</x:f>
      </x:c>
      <x:c r="B62" s="30"/>
      <x:c r="C62" s="30"/>
      <x:c r="D62" s="30"/>
      <x:c r="E62" s="30"/>
      <x:c r="F62" s="30"/>
      <x:c r="G62" s="30"/>
      <x:c r="H62" s="30"/>
      <x:c r="I62" s="30"/>
      <x:c r="J62" s="30"/>
      <x:c r="K62" s="100" t="str">
        <x:f>IF(OR(I62="",J62=""),"",IF(OR(NOT(ISNUMBER(I62)),NOT(ISNUMBER(J62))),"Invalid input",J62-I62))</x:f>
      </x:c>
      <x:c r="L62" s="100" t="str">
        <x:f>IF(OR(H62="",I62="",J62=""),"",IF(OR(AND(H62&lt;&gt;"Higher is better",H62&lt;&gt;"Lower is better"),NOT(ISNUMBER(I62)),NOT(ISNUMBER(J62))),"Invalid input",IF(H62="Higher is better",IF(J62&gt;=I62,"On Target","Off Target"),IF(J62&lt;=I62,"On Target","Off Target"))))</x:f>
      </x:c>
      <x:c r="M62" s="88"/>
      <x:c r="N62" s="30"/>
    </x:row>
    <x:row r="63">
      <x:c r="A63" s="82" t="str">
        <x:f>IF(B63="","",ROW()-5)</x:f>
      </x:c>
      <x:c r="B63" s="30"/>
      <x:c r="C63" s="30"/>
      <x:c r="D63" s="30"/>
      <x:c r="E63" s="30"/>
      <x:c r="F63" s="30"/>
      <x:c r="G63" s="30"/>
      <x:c r="H63" s="30"/>
      <x:c r="I63" s="30"/>
      <x:c r="J63" s="30"/>
      <x:c r="K63" s="100" t="str">
        <x:f>IF(OR(I63="",J63=""),"",IF(OR(NOT(ISNUMBER(I63)),NOT(ISNUMBER(J63))),"Invalid input",J63-I63))</x:f>
      </x:c>
      <x:c r="L63" s="100" t="str">
        <x:f>IF(OR(H63="",I63="",J63=""),"",IF(OR(AND(H63&lt;&gt;"Higher is better",H63&lt;&gt;"Lower is better"),NOT(ISNUMBER(I63)),NOT(ISNUMBER(J63))),"Invalid input",IF(H63="Higher is better",IF(J63&gt;=I63,"On Target","Off Target"),IF(J63&lt;=I63,"On Target","Off Target"))))</x:f>
      </x:c>
      <x:c r="M63" s="88"/>
      <x:c r="N63" s="30"/>
    </x:row>
    <x:row r="64">
      <x:c r="A64" s="82" t="str">
        <x:f>IF(B64="","",ROW()-5)</x:f>
      </x:c>
      <x:c r="B64" s="30"/>
      <x:c r="C64" s="30"/>
      <x:c r="D64" s="30"/>
      <x:c r="E64" s="30"/>
      <x:c r="F64" s="30"/>
      <x:c r="G64" s="30"/>
      <x:c r="H64" s="30"/>
      <x:c r="I64" s="30"/>
      <x:c r="J64" s="30"/>
      <x:c r="K64" s="100" t="str">
        <x:f>IF(OR(I64="",J64=""),"",IF(OR(NOT(ISNUMBER(I64)),NOT(ISNUMBER(J64))),"Invalid input",J64-I64))</x:f>
      </x:c>
      <x:c r="L64" s="100" t="str">
        <x:f>IF(OR(H64="",I64="",J64=""),"",IF(OR(AND(H64&lt;&gt;"Higher is better",H64&lt;&gt;"Lower is better"),NOT(ISNUMBER(I64)),NOT(ISNUMBER(J64))),"Invalid input",IF(H64="Higher is better",IF(J64&gt;=I64,"On Target","Off Target"),IF(J64&lt;=I64,"On Target","Off Target"))))</x:f>
      </x:c>
      <x:c r="M64" s="88"/>
      <x:c r="N64" s="30"/>
    </x:row>
    <x:row r="65">
      <x:c r="A65" s="82" t="str">
        <x:f>IF(B65="","",ROW()-5)</x:f>
      </x:c>
      <x:c r="B65" s="30"/>
      <x:c r="C65" s="30"/>
      <x:c r="D65" s="30"/>
      <x:c r="E65" s="30"/>
      <x:c r="F65" s="30"/>
      <x:c r="G65" s="30"/>
      <x:c r="H65" s="30"/>
      <x:c r="I65" s="30"/>
      <x:c r="J65" s="30"/>
      <x:c r="K65" s="100" t="str">
        <x:f>IF(OR(I65="",J65=""),"",IF(OR(NOT(ISNUMBER(I65)),NOT(ISNUMBER(J65))),"Invalid input",J65-I65))</x:f>
      </x:c>
      <x:c r="L65" s="100" t="str">
        <x:f>IF(OR(H65="",I65="",J65=""),"",IF(OR(AND(H65&lt;&gt;"Higher is better",H65&lt;&gt;"Lower is better"),NOT(ISNUMBER(I65)),NOT(ISNUMBER(J65))),"Invalid input",IF(H65="Higher is better",IF(J65&gt;=I65,"On Target","Off Target"),IF(J65&lt;=I65,"On Target","Off Target"))))</x:f>
      </x:c>
      <x:c r="M65" s="88"/>
      <x:c r="N65" s="30"/>
    </x:row>
    <x:row r="66">
      <x:c r="A66" s="82" t="str">
        <x:f>IF(B66="","",ROW()-5)</x:f>
      </x:c>
      <x:c r="B66" s="30"/>
      <x:c r="C66" s="30"/>
      <x:c r="D66" s="30"/>
      <x:c r="E66" s="30"/>
      <x:c r="F66" s="30"/>
      <x:c r="G66" s="30"/>
      <x:c r="H66" s="30"/>
      <x:c r="I66" s="30"/>
      <x:c r="J66" s="30"/>
      <x:c r="K66" s="100" t="str">
        <x:f>IF(OR(I66="",J66=""),"",IF(OR(NOT(ISNUMBER(I66)),NOT(ISNUMBER(J66))),"Invalid input",J66-I66))</x:f>
      </x:c>
      <x:c r="L66" s="100" t="str">
        <x:f>IF(OR(H66="",I66="",J66=""),"",IF(OR(AND(H66&lt;&gt;"Higher is better",H66&lt;&gt;"Lower is better"),NOT(ISNUMBER(I66)),NOT(ISNUMBER(J66))),"Invalid input",IF(H66="Higher is better",IF(J66&gt;=I66,"On Target","Off Target"),IF(J66&lt;=I66,"On Target","Off Target"))))</x:f>
      </x:c>
      <x:c r="M66" s="88"/>
      <x:c r="N66" s="30"/>
    </x:row>
    <x:row r="67">
      <x:c r="A67" s="82" t="str">
        <x:f>IF(B67="","",ROW()-5)</x:f>
      </x:c>
      <x:c r="B67" s="30"/>
      <x:c r="C67" s="30"/>
      <x:c r="D67" s="30"/>
      <x:c r="E67" s="30"/>
      <x:c r="F67" s="30"/>
      <x:c r="G67" s="30"/>
      <x:c r="H67" s="30"/>
      <x:c r="I67" s="30"/>
      <x:c r="J67" s="30"/>
      <x:c r="K67" s="100" t="str">
        <x:f>IF(OR(I67="",J67=""),"",IF(OR(NOT(ISNUMBER(I67)),NOT(ISNUMBER(J67))),"Invalid input",J67-I67))</x:f>
      </x:c>
      <x:c r="L67" s="100" t="str">
        <x:f>IF(OR(H67="",I67="",J67=""),"",IF(OR(AND(H67&lt;&gt;"Higher is better",H67&lt;&gt;"Lower is better"),NOT(ISNUMBER(I67)),NOT(ISNUMBER(J67))),"Invalid input",IF(H67="Higher is better",IF(J67&gt;=I67,"On Target","Off Target"),IF(J67&lt;=I67,"On Target","Off Target"))))</x:f>
      </x:c>
      <x:c r="M67" s="88"/>
      <x:c r="N67" s="30"/>
    </x:row>
    <x:row r="68">
      <x:c r="A68" s="82" t="str">
        <x:f>IF(B68="","",ROW()-5)</x:f>
      </x:c>
      <x:c r="B68" s="30"/>
      <x:c r="C68" s="30"/>
      <x:c r="D68" s="30"/>
      <x:c r="E68" s="30"/>
      <x:c r="F68" s="30"/>
      <x:c r="G68" s="30"/>
      <x:c r="H68" s="30"/>
      <x:c r="I68" s="30"/>
      <x:c r="J68" s="30"/>
      <x:c r="K68" s="100" t="str">
        <x:f>IF(OR(I68="",J68=""),"",IF(OR(NOT(ISNUMBER(I68)),NOT(ISNUMBER(J68))),"Invalid input",J68-I68))</x:f>
      </x:c>
      <x:c r="L68" s="100" t="str">
        <x:f>IF(OR(H68="",I68="",J68=""),"",IF(OR(AND(H68&lt;&gt;"Higher is better",H68&lt;&gt;"Lower is better"),NOT(ISNUMBER(I68)),NOT(ISNUMBER(J68))),"Invalid input",IF(H68="Higher is better",IF(J68&gt;=I68,"On Target","Off Target"),IF(J68&lt;=I68,"On Target","Off Target"))))</x:f>
      </x:c>
      <x:c r="M68" s="88"/>
      <x:c r="N68" s="30"/>
    </x:row>
    <x:row r="69">
      <x:c r="A69" s="82" t="str">
        <x:f>IF(B69="","",ROW()-5)</x:f>
      </x:c>
      <x:c r="B69" s="30"/>
      <x:c r="C69" s="30"/>
      <x:c r="D69" s="30"/>
      <x:c r="E69" s="30"/>
      <x:c r="F69" s="30"/>
      <x:c r="G69" s="30"/>
      <x:c r="H69" s="30"/>
      <x:c r="I69" s="30"/>
      <x:c r="J69" s="30"/>
      <x:c r="K69" s="100" t="str">
        <x:f>IF(OR(I69="",J69=""),"",IF(OR(NOT(ISNUMBER(I69)),NOT(ISNUMBER(J69))),"Invalid input",J69-I69))</x:f>
      </x:c>
      <x:c r="L69" s="100" t="str">
        <x:f>IF(OR(H69="",I69="",J69=""),"",IF(OR(AND(H69&lt;&gt;"Higher is better",H69&lt;&gt;"Lower is better"),NOT(ISNUMBER(I69)),NOT(ISNUMBER(J69))),"Invalid input",IF(H69="Higher is better",IF(J69&gt;=I69,"On Target","Off Target"),IF(J69&lt;=I69,"On Target","Off Target"))))</x:f>
      </x:c>
      <x:c r="M69" s="88"/>
      <x:c r="N69" s="30"/>
    </x:row>
    <x:row r="70">
      <x:c r="A70" s="82" t="str">
        <x:f>IF(B70="","",ROW()-5)</x:f>
      </x:c>
      <x:c r="B70" s="30"/>
      <x:c r="C70" s="30"/>
      <x:c r="D70" s="30"/>
      <x:c r="E70" s="30"/>
      <x:c r="F70" s="30"/>
      <x:c r="G70" s="30"/>
      <x:c r="H70" s="30"/>
      <x:c r="I70" s="30"/>
      <x:c r="J70" s="30"/>
      <x:c r="K70" s="100" t="str">
        <x:f>IF(OR(I70="",J70=""),"",IF(OR(NOT(ISNUMBER(I70)),NOT(ISNUMBER(J70))),"Invalid input",J70-I70))</x:f>
      </x:c>
      <x:c r="L70" s="100" t="str">
        <x:f>IF(OR(H70="",I70="",J70=""),"",IF(OR(AND(H70&lt;&gt;"Higher is better",H70&lt;&gt;"Lower is better"),NOT(ISNUMBER(I70)),NOT(ISNUMBER(J70))),"Invalid input",IF(H70="Higher is better",IF(J70&gt;=I70,"On Target","Off Target"),IF(J70&lt;=I70,"On Target","Off Target"))))</x:f>
      </x:c>
      <x:c r="M70" s="88"/>
      <x:c r="N70" s="30"/>
    </x:row>
    <x:row r="71">
      <x:c r="A71" s="82" t="str">
        <x:f>IF(B71="","",ROW()-5)</x:f>
      </x:c>
      <x:c r="B71" s="30"/>
      <x:c r="C71" s="30"/>
      <x:c r="D71" s="30"/>
      <x:c r="E71" s="30"/>
      <x:c r="F71" s="30"/>
      <x:c r="G71" s="30"/>
      <x:c r="H71" s="30"/>
      <x:c r="I71" s="30"/>
      <x:c r="J71" s="30"/>
      <x:c r="K71" s="100" t="str">
        <x:f>IF(OR(I71="",J71=""),"",IF(OR(NOT(ISNUMBER(I71)),NOT(ISNUMBER(J71))),"Invalid input",J71-I71))</x:f>
      </x:c>
      <x:c r="L71" s="100" t="str">
        <x:f>IF(OR(H71="",I71="",J71=""),"",IF(OR(AND(H71&lt;&gt;"Higher is better",H71&lt;&gt;"Lower is better"),NOT(ISNUMBER(I71)),NOT(ISNUMBER(J71))),"Invalid input",IF(H71="Higher is better",IF(J71&gt;=I71,"On Target","Off Target"),IF(J71&lt;=I71,"On Target","Off Target"))))</x:f>
      </x:c>
      <x:c r="M71" s="88"/>
      <x:c r="N71" s="30"/>
    </x:row>
    <x:row r="72">
      <x:c r="A72" s="82" t="str">
        <x:f>IF(B72="","",ROW()-5)</x:f>
      </x:c>
      <x:c r="B72" s="30"/>
      <x:c r="C72" s="30"/>
      <x:c r="D72" s="30"/>
      <x:c r="E72" s="30"/>
      <x:c r="F72" s="30"/>
      <x:c r="G72" s="30"/>
      <x:c r="H72" s="30"/>
      <x:c r="I72" s="30"/>
      <x:c r="J72" s="30"/>
      <x:c r="K72" s="100" t="str">
        <x:f>IF(OR(I72="",J72=""),"",IF(OR(NOT(ISNUMBER(I72)),NOT(ISNUMBER(J72))),"Invalid input",J72-I72))</x:f>
      </x:c>
      <x:c r="L72" s="100" t="str">
        <x:f>IF(OR(H72="",I72="",J72=""),"",IF(OR(AND(H72&lt;&gt;"Higher is better",H72&lt;&gt;"Lower is better"),NOT(ISNUMBER(I72)),NOT(ISNUMBER(J72))),"Invalid input",IF(H72="Higher is better",IF(J72&gt;=I72,"On Target","Off Target"),IF(J72&lt;=I72,"On Target","Off Target"))))</x:f>
      </x:c>
      <x:c r="M72" s="88"/>
      <x:c r="N72" s="30"/>
    </x:row>
    <x:row r="73">
      <x:c r="A73" s="82" t="str">
        <x:f>IF(B73="","",ROW()-5)</x:f>
      </x:c>
      <x:c r="B73" s="30"/>
      <x:c r="C73" s="30"/>
      <x:c r="D73" s="30"/>
      <x:c r="E73" s="30"/>
      <x:c r="F73" s="30"/>
      <x:c r="G73" s="30"/>
      <x:c r="H73" s="30"/>
      <x:c r="I73" s="30"/>
      <x:c r="J73" s="30"/>
      <x:c r="K73" s="100" t="str">
        <x:f>IF(OR(I73="",J73=""),"",IF(OR(NOT(ISNUMBER(I73)),NOT(ISNUMBER(J73))),"Invalid input",J73-I73))</x:f>
      </x:c>
      <x:c r="L73" s="100" t="str">
        <x:f>IF(OR(H73="",I73="",J73=""),"",IF(OR(AND(H73&lt;&gt;"Higher is better",H73&lt;&gt;"Lower is better"),NOT(ISNUMBER(I73)),NOT(ISNUMBER(J73))),"Invalid input",IF(H73="Higher is better",IF(J73&gt;=I73,"On Target","Off Target"),IF(J73&lt;=I73,"On Target","Off Target"))))</x:f>
      </x:c>
      <x:c r="M73" s="88"/>
      <x:c r="N73" s="30"/>
    </x:row>
    <x:row r="74">
      <x:c r="A74" s="82" t="str">
        <x:f>IF(B74="","",ROW()-5)</x:f>
      </x:c>
      <x:c r="B74" s="30"/>
      <x:c r="C74" s="30"/>
      <x:c r="D74" s="30"/>
      <x:c r="E74" s="30"/>
      <x:c r="F74" s="30"/>
      <x:c r="G74" s="30"/>
      <x:c r="H74" s="30"/>
      <x:c r="I74" s="30"/>
      <x:c r="J74" s="30"/>
      <x:c r="K74" s="100" t="str">
        <x:f>IF(OR(I74="",J74=""),"",IF(OR(NOT(ISNUMBER(I74)),NOT(ISNUMBER(J74))),"Invalid input",J74-I74))</x:f>
      </x:c>
      <x:c r="L74" s="100" t="str">
        <x:f>IF(OR(H74="",I74="",J74=""),"",IF(OR(AND(H74&lt;&gt;"Higher is better",H74&lt;&gt;"Lower is better"),NOT(ISNUMBER(I74)),NOT(ISNUMBER(J74))),"Invalid input",IF(H74="Higher is better",IF(J74&gt;=I74,"On Target","Off Target"),IF(J74&lt;=I74,"On Target","Off Target"))))</x:f>
      </x:c>
      <x:c r="M74" s="88"/>
      <x:c r="N74" s="30"/>
    </x:row>
    <x:row r="75">
      <x:c r="A75" s="82" t="str">
        <x:f>IF(B75="","",ROW()-5)</x:f>
      </x:c>
      <x:c r="B75" s="30"/>
      <x:c r="C75" s="30"/>
      <x:c r="D75" s="30"/>
      <x:c r="E75" s="30"/>
      <x:c r="F75" s="30"/>
      <x:c r="G75" s="30"/>
      <x:c r="H75" s="30"/>
      <x:c r="I75" s="30"/>
      <x:c r="J75" s="30"/>
      <x:c r="K75" s="100" t="str">
        <x:f>IF(OR(I75="",J75=""),"",IF(OR(NOT(ISNUMBER(I75)),NOT(ISNUMBER(J75))),"Invalid input",J75-I75))</x:f>
      </x:c>
      <x:c r="L75" s="100" t="str">
        <x:f>IF(OR(H75="",I75="",J75=""),"",IF(OR(AND(H75&lt;&gt;"Higher is better",H75&lt;&gt;"Lower is better"),NOT(ISNUMBER(I75)),NOT(ISNUMBER(J75))),"Invalid input",IF(H75="Higher is better",IF(J75&gt;=I75,"On Target","Off Target"),IF(J75&lt;=I75,"On Target","Off Target"))))</x:f>
      </x:c>
      <x:c r="M75" s="88"/>
      <x:c r="N75" s="30"/>
    </x:row>
    <x:row r="76">
      <x:c r="A76" s="82" t="str">
        <x:f>IF(B76="","",ROW()-5)</x:f>
      </x:c>
      <x:c r="B76" s="30"/>
      <x:c r="C76" s="30"/>
      <x:c r="D76" s="30"/>
      <x:c r="E76" s="30"/>
      <x:c r="F76" s="30"/>
      <x:c r="G76" s="30"/>
      <x:c r="H76" s="30"/>
      <x:c r="I76" s="30"/>
      <x:c r="J76" s="30"/>
      <x:c r="K76" s="100" t="str">
        <x:f>IF(OR(I76="",J76=""),"",IF(OR(NOT(ISNUMBER(I76)),NOT(ISNUMBER(J76))),"Invalid input",J76-I76))</x:f>
      </x:c>
      <x:c r="L76" s="100" t="str">
        <x:f>IF(OR(H76="",I76="",J76=""),"",IF(OR(AND(H76&lt;&gt;"Higher is better",H76&lt;&gt;"Lower is better"),NOT(ISNUMBER(I76)),NOT(ISNUMBER(J76))),"Invalid input",IF(H76="Higher is better",IF(J76&gt;=I76,"On Target","Off Target"),IF(J76&lt;=I76,"On Target","Off Target"))))</x:f>
      </x:c>
      <x:c r="M76" s="88"/>
      <x:c r="N76" s="30"/>
    </x:row>
    <x:row r="77">
      <x:c r="A77" s="82" t="str">
        <x:f>IF(B77="","",ROW()-5)</x:f>
      </x:c>
      <x:c r="B77" s="30"/>
      <x:c r="C77" s="30"/>
      <x:c r="D77" s="30"/>
      <x:c r="E77" s="30"/>
      <x:c r="F77" s="30"/>
      <x:c r="G77" s="30"/>
      <x:c r="H77" s="30"/>
      <x:c r="I77" s="30"/>
      <x:c r="J77" s="30"/>
      <x:c r="K77" s="100" t="str">
        <x:f>IF(OR(I77="",J77=""),"",IF(OR(NOT(ISNUMBER(I77)),NOT(ISNUMBER(J77))),"Invalid input",J77-I77))</x:f>
      </x:c>
      <x:c r="L77" s="100" t="str">
        <x:f>IF(OR(H77="",I77="",J77=""),"",IF(OR(AND(H77&lt;&gt;"Higher is better",H77&lt;&gt;"Lower is better"),NOT(ISNUMBER(I77)),NOT(ISNUMBER(J77))),"Invalid input",IF(H77="Higher is better",IF(J77&gt;=I77,"On Target","Off Target"),IF(J77&lt;=I77,"On Target","Off Target"))))</x:f>
      </x:c>
      <x:c r="M77" s="88"/>
      <x:c r="N77" s="30"/>
    </x:row>
    <x:row r="78">
      <x:c r="A78" s="82" t="str">
        <x:f>IF(B78="","",ROW()-5)</x:f>
      </x:c>
      <x:c r="B78" s="30"/>
      <x:c r="C78" s="30"/>
      <x:c r="D78" s="30"/>
      <x:c r="E78" s="30"/>
      <x:c r="F78" s="30"/>
      <x:c r="G78" s="30"/>
      <x:c r="H78" s="30"/>
      <x:c r="I78" s="30"/>
      <x:c r="J78" s="30"/>
      <x:c r="K78" s="100" t="str">
        <x:f>IF(OR(I78="",J78=""),"",IF(OR(NOT(ISNUMBER(I78)),NOT(ISNUMBER(J78))),"Invalid input",J78-I78))</x:f>
      </x:c>
      <x:c r="L78" s="100" t="str">
        <x:f>IF(OR(H78="",I78="",J78=""),"",IF(OR(AND(H78&lt;&gt;"Higher is better",H78&lt;&gt;"Lower is better"),NOT(ISNUMBER(I78)),NOT(ISNUMBER(J78))),"Invalid input",IF(H78="Higher is better",IF(J78&gt;=I78,"On Target","Off Target"),IF(J78&lt;=I78,"On Target","Off Target"))))</x:f>
      </x:c>
      <x:c r="M78" s="88"/>
      <x:c r="N78" s="30"/>
    </x:row>
    <x:row r="79">
      <x:c r="A79" s="82" t="str">
        <x:f>IF(B79="","",ROW()-5)</x:f>
      </x:c>
      <x:c r="B79" s="30"/>
      <x:c r="C79" s="30"/>
      <x:c r="D79" s="30"/>
      <x:c r="E79" s="30"/>
      <x:c r="F79" s="30"/>
      <x:c r="G79" s="30"/>
      <x:c r="H79" s="30"/>
      <x:c r="I79" s="30"/>
      <x:c r="J79" s="30"/>
      <x:c r="K79" s="100" t="str">
        <x:f>IF(OR(I79="",J79=""),"",IF(OR(NOT(ISNUMBER(I79)),NOT(ISNUMBER(J79))),"Invalid input",J79-I79))</x:f>
      </x:c>
      <x:c r="L79" s="100" t="str">
        <x:f>IF(OR(H79="",I79="",J79=""),"",IF(OR(AND(H79&lt;&gt;"Higher is better",H79&lt;&gt;"Lower is better"),NOT(ISNUMBER(I79)),NOT(ISNUMBER(J79))),"Invalid input",IF(H79="Higher is better",IF(J79&gt;=I79,"On Target","Off Target"),IF(J79&lt;=I79,"On Target","Off Target"))))</x:f>
      </x:c>
      <x:c r="M79" s="88"/>
      <x:c r="N79" s="30"/>
    </x:row>
    <x:row r="80">
      <x:c r="A80" s="82" t="str">
        <x:f>IF(B80="","",ROW()-5)</x:f>
      </x:c>
      <x:c r="B80" s="30"/>
      <x:c r="C80" s="30"/>
      <x:c r="D80" s="30"/>
      <x:c r="E80" s="30"/>
      <x:c r="F80" s="30"/>
      <x:c r="G80" s="30"/>
      <x:c r="H80" s="30"/>
      <x:c r="I80" s="30"/>
      <x:c r="J80" s="30"/>
      <x:c r="K80" s="100" t="str">
        <x:f>IF(OR(I80="",J80=""),"",IF(OR(NOT(ISNUMBER(I80)),NOT(ISNUMBER(J80))),"Invalid input",J80-I80))</x:f>
      </x:c>
      <x:c r="L80" s="100" t="str">
        <x:f>IF(OR(H80="",I80="",J80=""),"",IF(OR(AND(H80&lt;&gt;"Higher is better",H80&lt;&gt;"Lower is better"),NOT(ISNUMBER(I80)),NOT(ISNUMBER(J80))),"Invalid input",IF(H80="Higher is better",IF(J80&gt;=I80,"On Target","Off Target"),IF(J80&lt;=I80,"On Target","Off Target"))))</x:f>
      </x:c>
      <x:c r="M80" s="88"/>
      <x:c r="N80" s="30"/>
    </x:row>
    <x:row r="81">
      <x:c r="A81" s="82" t="str">
        <x:f>IF(B81="","",ROW()-5)</x:f>
      </x:c>
      <x:c r="B81" s="30"/>
      <x:c r="C81" s="30"/>
      <x:c r="D81" s="30"/>
      <x:c r="E81" s="30"/>
      <x:c r="F81" s="30"/>
      <x:c r="G81" s="30"/>
      <x:c r="H81" s="30"/>
      <x:c r="I81" s="30"/>
      <x:c r="J81" s="30"/>
      <x:c r="K81" s="100" t="str">
        <x:f>IF(OR(I81="",J81=""),"",IF(OR(NOT(ISNUMBER(I81)),NOT(ISNUMBER(J81))),"Invalid input",J81-I81))</x:f>
      </x:c>
      <x:c r="L81" s="100" t="str">
        <x:f>IF(OR(H81="",I81="",J81=""),"",IF(OR(AND(H81&lt;&gt;"Higher is better",H81&lt;&gt;"Lower is better"),NOT(ISNUMBER(I81)),NOT(ISNUMBER(J81))),"Invalid input",IF(H81="Higher is better",IF(J81&gt;=I81,"On Target","Off Target"),IF(J81&lt;=I81,"On Target","Off Target"))))</x:f>
      </x:c>
      <x:c r="M81" s="88"/>
      <x:c r="N81" s="30"/>
    </x:row>
    <x:row r="82">
      <x:c r="A82" s="82" t="str">
        <x:f>IF(B82="","",ROW()-5)</x:f>
      </x:c>
      <x:c r="B82" s="30"/>
      <x:c r="C82" s="30"/>
      <x:c r="D82" s="30"/>
      <x:c r="E82" s="30"/>
      <x:c r="F82" s="30"/>
      <x:c r="G82" s="30"/>
      <x:c r="H82" s="30"/>
      <x:c r="I82" s="30"/>
      <x:c r="J82" s="30"/>
      <x:c r="K82" s="100" t="str">
        <x:f>IF(OR(I82="",J82=""),"",IF(OR(NOT(ISNUMBER(I82)),NOT(ISNUMBER(J82))),"Invalid input",J82-I82))</x:f>
      </x:c>
      <x:c r="L82" s="100" t="str">
        <x:f>IF(OR(H82="",I82="",J82=""),"",IF(OR(AND(H82&lt;&gt;"Higher is better",H82&lt;&gt;"Lower is better"),NOT(ISNUMBER(I82)),NOT(ISNUMBER(J82))),"Invalid input",IF(H82="Higher is better",IF(J82&gt;=I82,"On Target","Off Target"),IF(J82&lt;=I82,"On Target","Off Target"))))</x:f>
      </x:c>
      <x:c r="M82" s="88"/>
      <x:c r="N82" s="30"/>
    </x:row>
    <x:row r="83">
      <x:c r="A83" s="82" t="str">
        <x:f>IF(B83="","",ROW()-5)</x:f>
      </x:c>
      <x:c r="B83" s="30"/>
      <x:c r="C83" s="30"/>
      <x:c r="D83" s="30"/>
      <x:c r="E83" s="30"/>
      <x:c r="F83" s="30"/>
      <x:c r="G83" s="30"/>
      <x:c r="H83" s="30"/>
      <x:c r="I83" s="30"/>
      <x:c r="J83" s="30"/>
      <x:c r="K83" s="100" t="str">
        <x:f>IF(OR(I83="",J83=""),"",IF(OR(NOT(ISNUMBER(I83)),NOT(ISNUMBER(J83))),"Invalid input",J83-I83))</x:f>
      </x:c>
      <x:c r="L83" s="100" t="str">
        <x:f>IF(OR(H83="",I83="",J83=""),"",IF(OR(AND(H83&lt;&gt;"Higher is better",H83&lt;&gt;"Lower is better"),NOT(ISNUMBER(I83)),NOT(ISNUMBER(J83))),"Invalid input",IF(H83="Higher is better",IF(J83&gt;=I83,"On Target","Off Target"),IF(J83&lt;=I83,"On Target","Off Target"))))</x:f>
      </x:c>
      <x:c r="M83" s="88"/>
      <x:c r="N83" s="30"/>
    </x:row>
    <x:row r="84">
      <x:c r="A84" s="82" t="str">
        <x:f>IF(B84="","",ROW()-5)</x:f>
      </x:c>
      <x:c r="B84" s="30"/>
      <x:c r="C84" s="30"/>
      <x:c r="D84" s="30"/>
      <x:c r="E84" s="30"/>
      <x:c r="F84" s="30"/>
      <x:c r="G84" s="30"/>
      <x:c r="H84" s="30"/>
      <x:c r="I84" s="30"/>
      <x:c r="J84" s="30"/>
      <x:c r="K84" s="100" t="str">
        <x:f>IF(OR(I84="",J84=""),"",IF(OR(NOT(ISNUMBER(I84)),NOT(ISNUMBER(J84))),"Invalid input",J84-I84))</x:f>
      </x:c>
      <x:c r="L84" s="100" t="str">
        <x:f>IF(OR(H84="",I84="",J84=""),"",IF(OR(AND(H84&lt;&gt;"Higher is better",H84&lt;&gt;"Lower is better"),NOT(ISNUMBER(I84)),NOT(ISNUMBER(J84))),"Invalid input",IF(H84="Higher is better",IF(J84&gt;=I84,"On Target","Off Target"),IF(J84&lt;=I84,"On Target","Off Target"))))</x:f>
      </x:c>
      <x:c r="M84" s="88"/>
      <x:c r="N84" s="30"/>
    </x:row>
    <x:row r="85">
      <x:c r="A85" s="82" t="str">
        <x:f>IF(B85="","",ROW()-5)</x:f>
      </x:c>
      <x:c r="B85" s="30"/>
      <x:c r="C85" s="30"/>
      <x:c r="D85" s="30"/>
      <x:c r="E85" s="30"/>
      <x:c r="F85" s="30"/>
      <x:c r="G85" s="30"/>
      <x:c r="H85" s="30"/>
      <x:c r="I85" s="30"/>
      <x:c r="J85" s="30"/>
      <x:c r="K85" s="100" t="str">
        <x:f>IF(OR(I85="",J85=""),"",IF(OR(NOT(ISNUMBER(I85)),NOT(ISNUMBER(J85))),"Invalid input",J85-I85))</x:f>
      </x:c>
      <x:c r="L85" s="100" t="str">
        <x:f>IF(OR(H85="",I85="",J85=""),"",IF(OR(AND(H85&lt;&gt;"Higher is better",H85&lt;&gt;"Lower is better"),NOT(ISNUMBER(I85)),NOT(ISNUMBER(J85))),"Invalid input",IF(H85="Higher is better",IF(J85&gt;=I85,"On Target","Off Target"),IF(J85&lt;=I85,"On Target","Off Target"))))</x:f>
      </x:c>
      <x:c r="M85" s="88"/>
      <x:c r="N85" s="30"/>
    </x:row>
    <x:row r="86">
      <x:c r="A86" s="82" t="str">
        <x:f>IF(B86="","",ROW()-5)</x:f>
      </x:c>
      <x:c r="B86" s="30"/>
      <x:c r="C86" s="30"/>
      <x:c r="D86" s="30"/>
      <x:c r="E86" s="30"/>
      <x:c r="F86" s="30"/>
      <x:c r="G86" s="30"/>
      <x:c r="H86" s="30"/>
      <x:c r="I86" s="30"/>
      <x:c r="J86" s="30"/>
      <x:c r="K86" s="100" t="str">
        <x:f>IF(OR(I86="",J86=""),"",IF(OR(NOT(ISNUMBER(I86)),NOT(ISNUMBER(J86))),"Invalid input",J86-I86))</x:f>
      </x:c>
      <x:c r="L86" s="100" t="str">
        <x:f>IF(OR(H86="",I86="",J86=""),"",IF(OR(AND(H86&lt;&gt;"Higher is better",H86&lt;&gt;"Lower is better"),NOT(ISNUMBER(I86)),NOT(ISNUMBER(J86))),"Invalid input",IF(H86="Higher is better",IF(J86&gt;=I86,"On Target","Off Target"),IF(J86&lt;=I86,"On Target","Off Target"))))</x:f>
      </x:c>
      <x:c r="M86" s="88"/>
      <x:c r="N86" s="30"/>
    </x:row>
    <x:row r="87">
      <x:c r="A87" s="82" t="str">
        <x:f>IF(B87="","",ROW()-5)</x:f>
      </x:c>
      <x:c r="B87" s="30"/>
      <x:c r="C87" s="30"/>
      <x:c r="D87" s="30"/>
      <x:c r="E87" s="30"/>
      <x:c r="F87" s="30"/>
      <x:c r="G87" s="30"/>
      <x:c r="H87" s="30"/>
      <x:c r="I87" s="30"/>
      <x:c r="J87" s="30"/>
      <x:c r="K87" s="100" t="str">
        <x:f>IF(OR(I87="",J87=""),"",IF(OR(NOT(ISNUMBER(I87)),NOT(ISNUMBER(J87))),"Invalid input",J87-I87))</x:f>
      </x:c>
      <x:c r="L87" s="100" t="str">
        <x:f>IF(OR(H87="",I87="",J87=""),"",IF(OR(AND(H87&lt;&gt;"Higher is better",H87&lt;&gt;"Lower is better"),NOT(ISNUMBER(I87)),NOT(ISNUMBER(J87))),"Invalid input",IF(H87="Higher is better",IF(J87&gt;=I87,"On Target","Off Target"),IF(J87&lt;=I87,"On Target","Off Target"))))</x:f>
      </x:c>
      <x:c r="M87" s="88"/>
      <x:c r="N87" s="30"/>
    </x:row>
    <x:row r="88">
      <x:c r="A88" s="82" t="str">
        <x:f>IF(B88="","",ROW()-5)</x:f>
      </x:c>
      <x:c r="B88" s="30"/>
      <x:c r="C88" s="30"/>
      <x:c r="D88" s="30"/>
      <x:c r="E88" s="30"/>
      <x:c r="F88" s="30"/>
      <x:c r="G88" s="30"/>
      <x:c r="H88" s="30"/>
      <x:c r="I88" s="30"/>
      <x:c r="J88" s="30"/>
      <x:c r="K88" s="100" t="str">
        <x:f>IF(OR(I88="",J88=""),"",IF(OR(NOT(ISNUMBER(I88)),NOT(ISNUMBER(J88))),"Invalid input",J88-I88))</x:f>
      </x:c>
      <x:c r="L88" s="100" t="str">
        <x:f>IF(OR(H88="",I88="",J88=""),"",IF(OR(AND(H88&lt;&gt;"Higher is better",H88&lt;&gt;"Lower is better"),NOT(ISNUMBER(I88)),NOT(ISNUMBER(J88))),"Invalid input",IF(H88="Higher is better",IF(J88&gt;=I88,"On Target","Off Target"),IF(J88&lt;=I88,"On Target","Off Target"))))</x:f>
      </x:c>
      <x:c r="M88" s="88"/>
      <x:c r="N88" s="30"/>
    </x:row>
    <x:row r="89">
      <x:c r="A89" s="82" t="str">
        <x:f>IF(B89="","",ROW()-5)</x:f>
      </x:c>
      <x:c r="B89" s="30"/>
      <x:c r="C89" s="30"/>
      <x:c r="D89" s="30"/>
      <x:c r="E89" s="30"/>
      <x:c r="F89" s="30"/>
      <x:c r="G89" s="30"/>
      <x:c r="H89" s="30"/>
      <x:c r="I89" s="30"/>
      <x:c r="J89" s="30"/>
      <x:c r="K89" s="100" t="str">
        <x:f>IF(OR(I89="",J89=""),"",IF(OR(NOT(ISNUMBER(I89)),NOT(ISNUMBER(J89))),"Invalid input",J89-I89))</x:f>
      </x:c>
      <x:c r="L89" s="100" t="str">
        <x:f>IF(OR(H89="",I89="",J89=""),"",IF(OR(AND(H89&lt;&gt;"Higher is better",H89&lt;&gt;"Lower is better"),NOT(ISNUMBER(I89)),NOT(ISNUMBER(J89))),"Invalid input",IF(H89="Higher is better",IF(J89&gt;=I89,"On Target","Off Target"),IF(J89&lt;=I89,"On Target","Off Target"))))</x:f>
      </x:c>
      <x:c r="M89" s="88"/>
      <x:c r="N89" s="30"/>
    </x:row>
    <x:row r="90">
      <x:c r="A90" s="82" t="str">
        <x:f>IF(B90="","",ROW()-5)</x:f>
      </x:c>
      <x:c r="B90" s="30"/>
      <x:c r="C90" s="30"/>
      <x:c r="D90" s="30"/>
      <x:c r="E90" s="30"/>
      <x:c r="F90" s="30"/>
      <x:c r="G90" s="30"/>
      <x:c r="H90" s="30"/>
      <x:c r="I90" s="30"/>
      <x:c r="J90" s="30"/>
      <x:c r="K90" s="100" t="str">
        <x:f>IF(OR(I90="",J90=""),"",IF(OR(NOT(ISNUMBER(I90)),NOT(ISNUMBER(J90))),"Invalid input",J90-I90))</x:f>
      </x:c>
      <x:c r="L90" s="100" t="str">
        <x:f>IF(OR(H90="",I90="",J90=""),"",IF(OR(AND(H90&lt;&gt;"Higher is better",H90&lt;&gt;"Lower is better"),NOT(ISNUMBER(I90)),NOT(ISNUMBER(J90))),"Invalid input",IF(H90="Higher is better",IF(J90&gt;=I90,"On Target","Off Target"),IF(J90&lt;=I90,"On Target","Off Target"))))</x:f>
      </x:c>
      <x:c r="M90" s="88"/>
      <x:c r="N90" s="30"/>
    </x:row>
    <x:row r="91">
      <x:c r="A91" s="82" t="str">
        <x:f>IF(B91="","",ROW()-5)</x:f>
      </x:c>
      <x:c r="B91" s="30"/>
      <x:c r="C91" s="30"/>
      <x:c r="D91" s="30"/>
      <x:c r="E91" s="30"/>
      <x:c r="F91" s="30"/>
      <x:c r="G91" s="30"/>
      <x:c r="H91" s="30"/>
      <x:c r="I91" s="30"/>
      <x:c r="J91" s="30"/>
      <x:c r="K91" s="100" t="str">
        <x:f>IF(OR(I91="",J91=""),"",IF(OR(NOT(ISNUMBER(I91)),NOT(ISNUMBER(J91))),"Invalid input",J91-I91))</x:f>
      </x:c>
      <x:c r="L91" s="100" t="str">
        <x:f>IF(OR(H91="",I91="",J91=""),"",IF(OR(AND(H91&lt;&gt;"Higher is better",H91&lt;&gt;"Lower is better"),NOT(ISNUMBER(I91)),NOT(ISNUMBER(J91))),"Invalid input",IF(H91="Higher is better",IF(J91&gt;=I91,"On Target","Off Target"),IF(J91&lt;=I91,"On Target","Off Target"))))</x:f>
      </x:c>
      <x:c r="M91" s="88"/>
      <x:c r="N91" s="30"/>
    </x:row>
    <x:row r="92">
      <x:c r="A92" s="82" t="str">
        <x:f>IF(B92="","",ROW()-5)</x:f>
      </x:c>
      <x:c r="B92" s="30"/>
      <x:c r="C92" s="30"/>
      <x:c r="D92" s="30"/>
      <x:c r="E92" s="30"/>
      <x:c r="F92" s="30"/>
      <x:c r="G92" s="30"/>
      <x:c r="H92" s="30"/>
      <x:c r="I92" s="30"/>
      <x:c r="J92" s="30"/>
      <x:c r="K92" s="100" t="str">
        <x:f>IF(OR(I92="",J92=""),"",IF(OR(NOT(ISNUMBER(I92)),NOT(ISNUMBER(J92))),"Invalid input",J92-I92))</x:f>
      </x:c>
      <x:c r="L92" s="100" t="str">
        <x:f>IF(OR(H92="",I92="",J92=""),"",IF(OR(AND(H92&lt;&gt;"Higher is better",H92&lt;&gt;"Lower is better"),NOT(ISNUMBER(I92)),NOT(ISNUMBER(J92))),"Invalid input",IF(H92="Higher is better",IF(J92&gt;=I92,"On Target","Off Target"),IF(J92&lt;=I92,"On Target","Off Target"))))</x:f>
      </x:c>
      <x:c r="M92" s="88"/>
      <x:c r="N92" s="30"/>
    </x:row>
    <x:row r="93">
      <x:c r="A93" s="82" t="str">
        <x:f>IF(B93="","",ROW()-5)</x:f>
      </x:c>
      <x:c r="B93" s="30"/>
      <x:c r="C93" s="30"/>
      <x:c r="D93" s="30"/>
      <x:c r="E93" s="30"/>
      <x:c r="F93" s="30"/>
      <x:c r="G93" s="30"/>
      <x:c r="H93" s="30"/>
      <x:c r="I93" s="30"/>
      <x:c r="J93" s="30"/>
      <x:c r="K93" s="100" t="str">
        <x:f>IF(OR(I93="",J93=""),"",IF(OR(NOT(ISNUMBER(I93)),NOT(ISNUMBER(J93))),"Invalid input",J93-I93))</x:f>
      </x:c>
      <x:c r="L93" s="100" t="str">
        <x:f>IF(OR(H93="",I93="",J93=""),"",IF(OR(AND(H93&lt;&gt;"Higher is better",H93&lt;&gt;"Lower is better"),NOT(ISNUMBER(I93)),NOT(ISNUMBER(J93))),"Invalid input",IF(H93="Higher is better",IF(J93&gt;=I93,"On Target","Off Target"),IF(J93&lt;=I93,"On Target","Off Target"))))</x:f>
      </x:c>
      <x:c r="M93" s="88"/>
      <x:c r="N93" s="30"/>
    </x:row>
    <x:row r="94">
      <x:c r="A94" s="82" t="str">
        <x:f>IF(B94="","",ROW()-5)</x:f>
      </x:c>
      <x:c r="B94" s="30"/>
      <x:c r="C94" s="30"/>
      <x:c r="D94" s="30"/>
      <x:c r="E94" s="30"/>
      <x:c r="F94" s="30"/>
      <x:c r="G94" s="30"/>
      <x:c r="H94" s="30"/>
      <x:c r="I94" s="30"/>
      <x:c r="J94" s="30"/>
      <x:c r="K94" s="100" t="str">
        <x:f>IF(OR(I94="",J94=""),"",IF(OR(NOT(ISNUMBER(I94)),NOT(ISNUMBER(J94))),"Invalid input",J94-I94))</x:f>
      </x:c>
      <x:c r="L94" s="100" t="str">
        <x:f>IF(OR(H94="",I94="",J94=""),"",IF(OR(AND(H94&lt;&gt;"Higher is better",H94&lt;&gt;"Lower is better"),NOT(ISNUMBER(I94)),NOT(ISNUMBER(J94))),"Invalid input",IF(H94="Higher is better",IF(J94&gt;=I94,"On Target","Off Target"),IF(J94&lt;=I94,"On Target","Off Target"))))</x:f>
      </x:c>
      <x:c r="M94" s="88"/>
      <x:c r="N94" s="30"/>
    </x:row>
    <x:row r="95">
      <x:c r="A95" s="82" t="str">
        <x:f>IF(B95="","",ROW()-5)</x:f>
      </x:c>
      <x:c r="B95" s="30"/>
      <x:c r="C95" s="30"/>
      <x:c r="D95" s="30"/>
      <x:c r="E95" s="30"/>
      <x:c r="F95" s="30"/>
      <x:c r="G95" s="30"/>
      <x:c r="H95" s="30"/>
      <x:c r="I95" s="30"/>
      <x:c r="J95" s="30"/>
      <x:c r="K95" s="100" t="str">
        <x:f>IF(OR(I95="",J95=""),"",IF(OR(NOT(ISNUMBER(I95)),NOT(ISNUMBER(J95))),"Invalid input",J95-I95))</x:f>
      </x:c>
      <x:c r="L95" s="100" t="str">
        <x:f>IF(OR(H95="",I95="",J95=""),"",IF(OR(AND(H95&lt;&gt;"Higher is better",H95&lt;&gt;"Lower is better"),NOT(ISNUMBER(I95)),NOT(ISNUMBER(J95))),"Invalid input",IF(H95="Higher is better",IF(J95&gt;=I95,"On Target","Off Target"),IF(J95&lt;=I95,"On Target","Off Target"))))</x:f>
      </x:c>
      <x:c r="M95" s="88"/>
      <x:c r="N95" s="30"/>
    </x:row>
    <x:row r="96">
      <x:c r="A96" s="82" t="str">
        <x:f>IF(B96="","",ROW()-5)</x:f>
      </x:c>
      <x:c r="B96" s="30"/>
      <x:c r="C96" s="30"/>
      <x:c r="D96" s="30"/>
      <x:c r="E96" s="30"/>
      <x:c r="F96" s="30"/>
      <x:c r="G96" s="30"/>
      <x:c r="H96" s="30"/>
      <x:c r="I96" s="30"/>
      <x:c r="J96" s="30"/>
      <x:c r="K96" s="100" t="str">
        <x:f>IF(OR(I96="",J96=""),"",IF(OR(NOT(ISNUMBER(I96)),NOT(ISNUMBER(J96))),"Invalid input",J96-I96))</x:f>
      </x:c>
      <x:c r="L96" s="100" t="str">
        <x:f>IF(OR(H96="",I96="",J96=""),"",IF(OR(AND(H96&lt;&gt;"Higher is better",H96&lt;&gt;"Lower is better"),NOT(ISNUMBER(I96)),NOT(ISNUMBER(J96))),"Invalid input",IF(H96="Higher is better",IF(J96&gt;=I96,"On Target","Off Target"),IF(J96&lt;=I96,"On Target","Off Target"))))</x:f>
      </x:c>
      <x:c r="M96" s="88"/>
      <x:c r="N96" s="30"/>
    </x:row>
    <x:row r="97">
      <x:c r="A97" s="82" t="str">
        <x:f>IF(B97="","",ROW()-5)</x:f>
      </x:c>
      <x:c r="B97" s="30"/>
      <x:c r="C97" s="30"/>
      <x:c r="D97" s="30"/>
      <x:c r="E97" s="30"/>
      <x:c r="F97" s="30"/>
      <x:c r="G97" s="30"/>
      <x:c r="H97" s="30"/>
      <x:c r="I97" s="30"/>
      <x:c r="J97" s="30"/>
      <x:c r="K97" s="100" t="str">
        <x:f>IF(OR(I97="",J97=""),"",IF(OR(NOT(ISNUMBER(I97)),NOT(ISNUMBER(J97))),"Invalid input",J97-I97))</x:f>
      </x:c>
      <x:c r="L97" s="100" t="str">
        <x:f>IF(OR(H97="",I97="",J97=""),"",IF(OR(AND(H97&lt;&gt;"Higher is better",H97&lt;&gt;"Lower is better"),NOT(ISNUMBER(I97)),NOT(ISNUMBER(J97))),"Invalid input",IF(H97="Higher is better",IF(J97&gt;=I97,"On Target","Off Target"),IF(J97&lt;=I97,"On Target","Off Target"))))</x:f>
      </x:c>
      <x:c r="M97" s="88"/>
      <x:c r="N97" s="30"/>
    </x:row>
    <x:row r="98">
      <x:c r="A98" s="82" t="str">
        <x:f>IF(B98="","",ROW()-5)</x:f>
      </x:c>
      <x:c r="B98" s="30"/>
      <x:c r="C98" s="30"/>
      <x:c r="D98" s="30"/>
      <x:c r="E98" s="30"/>
      <x:c r="F98" s="30"/>
      <x:c r="G98" s="30"/>
      <x:c r="H98" s="30"/>
      <x:c r="I98" s="30"/>
      <x:c r="J98" s="30"/>
      <x:c r="K98" s="100" t="str">
        <x:f>IF(OR(I98="",J98=""),"",IF(OR(NOT(ISNUMBER(I98)),NOT(ISNUMBER(J98))),"Invalid input",J98-I98))</x:f>
      </x:c>
      <x:c r="L98" s="100" t="str">
        <x:f>IF(OR(H98="",I98="",J98=""),"",IF(OR(AND(H98&lt;&gt;"Higher is better",H98&lt;&gt;"Lower is better"),NOT(ISNUMBER(I98)),NOT(ISNUMBER(J98))),"Invalid input",IF(H98="Higher is better",IF(J98&gt;=I98,"On Target","Off Target"),IF(J98&lt;=I98,"On Target","Off Target"))))</x:f>
      </x:c>
      <x:c r="M98" s="88"/>
      <x:c r="N98" s="30"/>
    </x:row>
    <x:row r="99">
      <x:c r="A99" s="82" t="str">
        <x:f>IF(B99="","",ROW()-5)</x:f>
      </x:c>
      <x:c r="B99" s="30"/>
      <x:c r="C99" s="30"/>
      <x:c r="D99" s="30"/>
      <x:c r="E99" s="30"/>
      <x:c r="F99" s="30"/>
      <x:c r="G99" s="30"/>
      <x:c r="H99" s="30"/>
      <x:c r="I99" s="30"/>
      <x:c r="J99" s="30"/>
      <x:c r="K99" s="100" t="str">
        <x:f>IF(OR(I99="",J99=""),"",IF(OR(NOT(ISNUMBER(I99)),NOT(ISNUMBER(J99))),"Invalid input",J99-I99))</x:f>
      </x:c>
      <x:c r="L99" s="100" t="str">
        <x:f>IF(OR(H99="",I99="",J99=""),"",IF(OR(AND(H99&lt;&gt;"Higher is better",H99&lt;&gt;"Lower is better"),NOT(ISNUMBER(I99)),NOT(ISNUMBER(J99))),"Invalid input",IF(H99="Higher is better",IF(J99&gt;=I99,"On Target","Off Target"),IF(J99&lt;=I99,"On Target","Off Target"))))</x:f>
      </x:c>
      <x:c r="M99" s="88"/>
      <x:c r="N99" s="30"/>
    </x:row>
    <x:row r="100">
      <x:c r="A100" s="82" t="str">
        <x:f>IF(B100="","",ROW()-5)</x:f>
      </x:c>
      <x:c r="B100" s="30"/>
      <x:c r="C100" s="30"/>
      <x:c r="D100" s="30"/>
      <x:c r="E100" s="30"/>
      <x:c r="F100" s="30"/>
      <x:c r="G100" s="30"/>
      <x:c r="H100" s="30"/>
      <x:c r="I100" s="30"/>
      <x:c r="J100" s="30"/>
      <x:c r="K100" s="100" t="str">
        <x:f>IF(OR(I100="",J100=""),"",IF(OR(NOT(ISNUMBER(I100)),NOT(ISNUMBER(J100))),"Invalid input",J100-I100))</x:f>
      </x:c>
      <x:c r="L100" s="100" t="str">
        <x:f>IF(OR(H100="",I100="",J100=""),"",IF(OR(AND(H100&lt;&gt;"Higher is better",H100&lt;&gt;"Lower is better"),NOT(ISNUMBER(I100)),NOT(ISNUMBER(J100))),"Invalid input",IF(H100="Higher is better",IF(J100&gt;=I100,"On Target","Off Target"),IF(J100&lt;=I100,"On Target","Off Target"))))</x:f>
      </x:c>
      <x:c r="M100" s="88"/>
      <x:c r="N100" s="30"/>
    </x:row>
    <x:row r="101">
      <x:c r="A101" s="82" t="str">
        <x:f>IF(B101="","",ROW()-5)</x:f>
      </x:c>
      <x:c r="B101" s="30"/>
      <x:c r="C101" s="30"/>
      <x:c r="D101" s="30"/>
      <x:c r="E101" s="30"/>
      <x:c r="F101" s="30"/>
      <x:c r="G101" s="30"/>
      <x:c r="H101" s="30"/>
      <x:c r="I101" s="30"/>
      <x:c r="J101" s="30"/>
      <x:c r="K101" s="100" t="str">
        <x:f>IF(OR(I101="",J101=""),"",IF(OR(NOT(ISNUMBER(I101)),NOT(ISNUMBER(J101))),"Invalid input",J101-I101))</x:f>
      </x:c>
      <x:c r="L101" s="100" t="str">
        <x:f>IF(OR(H101="",I101="",J101=""),"",IF(OR(AND(H101&lt;&gt;"Higher is better",H101&lt;&gt;"Lower is better"),NOT(ISNUMBER(I101)),NOT(ISNUMBER(J101))),"Invalid input",IF(H101="Higher is better",IF(J101&gt;=I101,"On Target","Off Target"),IF(J101&lt;=I101,"On Target","Off Target"))))</x:f>
      </x:c>
      <x:c r="M101" s="88"/>
      <x:c r="N101" s="30"/>
    </x:row>
    <x:row r="102">
      <x:c r="A102" s="82" t="str">
        <x:f>IF(B102="","",ROW()-5)</x:f>
      </x:c>
      <x:c r="B102" s="30"/>
      <x:c r="C102" s="30"/>
      <x:c r="D102" s="30"/>
      <x:c r="E102" s="30"/>
      <x:c r="F102" s="30"/>
      <x:c r="G102" s="30"/>
      <x:c r="H102" s="30"/>
      <x:c r="I102" s="30"/>
      <x:c r="J102" s="30"/>
      <x:c r="K102" s="100" t="str">
        <x:f>IF(OR(I102="",J102=""),"",IF(OR(NOT(ISNUMBER(I102)),NOT(ISNUMBER(J102))),"Invalid input",J102-I102))</x:f>
      </x:c>
      <x:c r="L102" s="100" t="str">
        <x:f>IF(OR(H102="",I102="",J102=""),"",IF(OR(AND(H102&lt;&gt;"Higher is better",H102&lt;&gt;"Lower is better"),NOT(ISNUMBER(I102)),NOT(ISNUMBER(J102))),"Invalid input",IF(H102="Higher is better",IF(J102&gt;=I102,"On Target","Off Target"),IF(J102&lt;=I102,"On Target","Off Target"))))</x:f>
      </x:c>
      <x:c r="M102" s="88"/>
      <x:c r="N102" s="30"/>
    </x:row>
    <x:row r="103">
      <x:c r="A103" s="82" t="str">
        <x:f>IF(B103="","",ROW()-5)</x:f>
      </x:c>
      <x:c r="B103" s="30"/>
      <x:c r="C103" s="30"/>
      <x:c r="D103" s="30"/>
      <x:c r="E103" s="30"/>
      <x:c r="F103" s="30"/>
      <x:c r="G103" s="30"/>
      <x:c r="H103" s="30"/>
      <x:c r="I103" s="30"/>
      <x:c r="J103" s="30"/>
      <x:c r="K103" s="100" t="str">
        <x:f>IF(OR(I103="",J103=""),"",IF(OR(NOT(ISNUMBER(I103)),NOT(ISNUMBER(J103))),"Invalid input",J103-I103))</x:f>
      </x:c>
      <x:c r="L103" s="100" t="str">
        <x:f>IF(OR(H103="",I103="",J103=""),"",IF(OR(AND(H103&lt;&gt;"Higher is better",H103&lt;&gt;"Lower is better"),NOT(ISNUMBER(I103)),NOT(ISNUMBER(J103))),"Invalid input",IF(H103="Higher is better",IF(J103&gt;=I103,"On Target","Off Target"),IF(J103&lt;=I103,"On Target","Off Target"))))</x:f>
      </x:c>
      <x:c r="M103" s="88"/>
      <x:c r="N103" s="30"/>
    </x:row>
    <x:row r="104">
      <x:c r="A104" s="82" t="str">
        <x:f>IF(B104="","",ROW()-5)</x:f>
      </x:c>
      <x:c r="B104" s="30"/>
      <x:c r="C104" s="30"/>
      <x:c r="D104" s="30"/>
      <x:c r="E104" s="30"/>
      <x:c r="F104" s="30"/>
      <x:c r="G104" s="30"/>
      <x:c r="H104" s="30"/>
      <x:c r="I104" s="30"/>
      <x:c r="J104" s="30"/>
      <x:c r="K104" s="100" t="str">
        <x:f>IF(OR(I104="",J104=""),"",IF(OR(NOT(ISNUMBER(I104)),NOT(ISNUMBER(J104))),"Invalid input",J104-I104))</x:f>
      </x:c>
      <x:c r="L104" s="100" t="str">
        <x:f>IF(OR(H104="",I104="",J104=""),"",IF(OR(AND(H104&lt;&gt;"Higher is better",H104&lt;&gt;"Lower is better"),NOT(ISNUMBER(I104)),NOT(ISNUMBER(J104))),"Invalid input",IF(H104="Higher is better",IF(J104&gt;=I104,"On Target","Off Target"),IF(J104&lt;=I104,"On Target","Off Target"))))</x:f>
      </x:c>
      <x:c r="M104" s="88"/>
      <x:c r="N104" s="30"/>
    </x:row>
    <x:row r="105">
      <x:c r="A105" s="82" t="str">
        <x:f>IF(B105="","",ROW()-5)</x:f>
      </x:c>
      <x:c r="B105" s="30"/>
      <x:c r="C105" s="30"/>
      <x:c r="D105" s="30"/>
      <x:c r="E105" s="30"/>
      <x:c r="F105" s="30"/>
      <x:c r="G105" s="30"/>
      <x:c r="H105" s="30"/>
      <x:c r="I105" s="30"/>
      <x:c r="J105" s="30"/>
      <x:c r="K105" s="100" t="str">
        <x:f>IF(OR(I105="",J105=""),"",IF(OR(NOT(ISNUMBER(I105)),NOT(ISNUMBER(J105))),"Invalid input",J105-I105))</x:f>
      </x:c>
      <x:c r="L105" s="100" t="str">
        <x:f>IF(OR(H105="",I105="",J105=""),"",IF(OR(AND(H105&lt;&gt;"Higher is better",H105&lt;&gt;"Lower is better"),NOT(ISNUMBER(I105)),NOT(ISNUMBER(J105))),"Invalid input",IF(H105="Higher is better",IF(J105&gt;=I105,"On Target","Off Target"),IF(J105&lt;=I105,"On Target","Off Target"))))</x:f>
      </x:c>
      <x:c r="M105" s="88"/>
      <x:c r="N105" s="30"/>
    </x:row>
  </x:sheetData>
  <x:mergeCells>
    <x:mergeCell ref="A1:N1"/>
    <x:mergeCell ref="A2:N2"/>
    <x:mergeCell ref="A3:N3"/>
    <x:mergeCell ref="A4:N4"/>
  </x:mergeCells>
  <x:conditionalFormatting sqref="L6:L105">
    <x:cfRule type="expression" dxfId="8" priority="1">
      <x:formula>$L6="On Target"</x:formula>
    </x:cfRule>
    <x:cfRule type="expression" dxfId="9" priority="2">
      <x:formula>$L6="Off Target"</x:formula>
    </x:cfRule>
  </x:conditionalFormatting>
  <x:conditionalFormatting sqref="K6:L105">
    <x:cfRule type="expression" dxfId="41" priority="3">
      <x:formula>OR(K6="Invalid input",L6="Invalid input")</x:formula>
    </x:cfRule>
  </x:conditionalFormatting>
  <x:dataValidations count="2">
    <x:dataValidation type="list" sqref="F6:F105">
      <x:formula1>"Daily,Weekly,Monthly,Quarterly,Semiannual,Annual,Ad Hoc"</x:formula1>
    </x:dataValidation>
    <x:dataValidation type="list" sqref="H6:H105">
      <x:formula1>"Higher is better,Lower is better"</x:formula1>
    </x:dataValidation>
  </x:dataValidations>
  <x:pageMargins left="0.7" right="0.7" top="0.75" bottom="0.75" header="0.3" footer="0.3"/>
  <x:tableParts count="1">
    <x:tablePart xmlns:r="http://schemas.openxmlformats.org/officeDocument/2006/relationships" r:id="R68703736e8244b0f"/>
  </x:tableParts>
</x:worksheet>
</file>

<file path=xl/worksheets/sheet9.xml><?xml version="1.0" encoding="utf-8"?>
<x:worksheet xmlns:x="http://schemas.openxmlformats.org/spreadsheetml/2006/main">
  <x:sheetFormatPr defaultRowHeight="15"/>
  <x:cols>
    <x:col min="1" max="1" width="14" hidden="0" customWidth="1"/>
    <x:col min="2" max="2" width="18" hidden="0" customWidth="1"/>
    <x:col min="3" max="3" width="28" hidden="0" customWidth="1"/>
    <x:col min="4" max="4" width="26" hidden="0" customWidth="1"/>
    <x:col min="5" max="5" width="30" hidden="0" customWidth="1"/>
    <x:col min="6" max="6" width="28" hidden="0" customWidth="1"/>
    <x:col min="7" max="7" width="34" hidden="0" customWidth="1"/>
    <x:col min="8" max="8" width="18" hidden="0" customWidth="1"/>
    <x:col min="9" max="9" width="14" hidden="0" customWidth="1"/>
    <x:col min="10" max="10" width="16" hidden="0" customWidth="1"/>
    <x:col min="11" max="11" width="30" hidden="0" customWidth="1"/>
  </x:cols>
  <x:sheetData>
    <x:row r="1" ht="34" customHeight="1">
      <x:c r="A1" s="40" t="str">
        <x:v>Operational Review</x:v>
      </x:c>
      <x:c r="B1" s="40"/>
      <x:c r="C1" s="40"/>
      <x:c r="D1" s="40"/>
      <x:c r="E1" s="40"/>
      <x:c r="F1" s="40"/>
      <x:c r="G1" s="40"/>
      <x:c r="H1" s="40"/>
      <x:c r="I1" s="40"/>
      <x:c r="J1" s="40"/>
      <x:c r="K1" s="40"/>
    </x:row>
    <x:row r="2" ht="30" customHeight="1">
      <x:c r="A2" s="47" t="str">
        <x:v>Use the sequence: fact -&gt; deviation -&gt; cause -&gt; decision -&gt; owner.</x:v>
      </x:c>
      <x:c r="B2" s="47"/>
      <x:c r="C2" s="47"/>
      <x:c r="D2" s="47"/>
      <x:c r="E2" s="47"/>
      <x:c r="F2" s="47"/>
      <x:c r="G2" s="47"/>
      <x:c r="H2" s="47"/>
      <x:c r="I2" s="47"/>
      <x:c r="J2" s="47"/>
      <x:c r="K2" s="47"/>
    </x:row>
    <x:row r="5" ht="30" customHeight="1">
      <x:c r="A5" s="56" t="str">
        <x:v>Date</x:v>
      </x:c>
      <x:c r="B5" s="56" t="str">
        <x:v>Review type</x:v>
      </x:c>
      <x:c r="C5" s="56" t="str">
        <x:v>Topic / process / KPI</x:v>
      </x:c>
      <x:c r="D5" s="56" t="str">
        <x:v>Fact / data</x:v>
      </x:c>
      <x:c r="E5" s="56" t="str">
        <x:v>Deviation / issue</x:v>
      </x:c>
      <x:c r="F5" s="56" t="str">
        <x:v>Cause / hypothesis</x:v>
      </x:c>
      <x:c r="G5" s="56" t="str">
        <x:v>Decision / action</x:v>
      </x:c>
      <x:c r="H5" s="56" t="str">
        <x:v>Owner</x:v>
      </x:c>
      <x:c r="I5" s="56" t="str">
        <x:v>Due date</x:v>
      </x:c>
      <x:c r="J5" s="56" t="str">
        <x:v>Status</x:v>
      </x:c>
      <x:c r="K5" s="56" t="str">
        <x:v>Outcome / next step</x:v>
      </x:c>
    </x:row>
    <x:row r="6">
      <x:c r="A6" s="88"/>
      <x:c r="B6" s="30"/>
      <x:c r="C6" s="30"/>
      <x:c r="D6" s="30"/>
      <x:c r="E6" s="30"/>
      <x:c r="F6" s="30"/>
      <x:c r="G6" s="30"/>
      <x:c r="H6" s="30"/>
      <x:c r="I6" s="88"/>
      <x:c r="J6" s="30"/>
      <x:c r="K6" s="30"/>
    </x:row>
    <x:row r="7">
      <x:c r="A7" s="88"/>
      <x:c r="B7" s="30"/>
      <x:c r="C7" s="30"/>
      <x:c r="D7" s="30"/>
      <x:c r="E7" s="30"/>
      <x:c r="F7" s="30"/>
      <x:c r="G7" s="30"/>
      <x:c r="H7" s="30"/>
      <x:c r="I7" s="88"/>
      <x:c r="J7" s="30"/>
      <x:c r="K7" s="30"/>
    </x:row>
    <x:row r="8">
      <x:c r="A8" s="88"/>
      <x:c r="B8" s="30"/>
      <x:c r="C8" s="30"/>
      <x:c r="D8" s="30"/>
      <x:c r="E8" s="30"/>
      <x:c r="F8" s="30"/>
      <x:c r="G8" s="30"/>
      <x:c r="H8" s="30"/>
      <x:c r="I8" s="88"/>
      <x:c r="J8" s="30"/>
      <x:c r="K8" s="30"/>
    </x:row>
    <x:row r="9">
      <x:c r="A9" s="88"/>
      <x:c r="B9" s="30"/>
      <x:c r="C9" s="30"/>
      <x:c r="D9" s="30"/>
      <x:c r="E9" s="30"/>
      <x:c r="F9" s="30"/>
      <x:c r="G9" s="30"/>
      <x:c r="H9" s="30"/>
      <x:c r="I9" s="88"/>
      <x:c r="J9" s="30"/>
      <x:c r="K9" s="30"/>
    </x:row>
    <x:row r="10">
      <x:c r="A10" s="88"/>
      <x:c r="B10" s="30"/>
      <x:c r="C10" s="30"/>
      <x:c r="D10" s="30"/>
      <x:c r="E10" s="30"/>
      <x:c r="F10" s="30"/>
      <x:c r="G10" s="30"/>
      <x:c r="H10" s="30"/>
      <x:c r="I10" s="88"/>
      <x:c r="J10" s="30"/>
      <x:c r="K10" s="30"/>
    </x:row>
    <x:row r="11">
      <x:c r="A11" s="88"/>
      <x:c r="B11" s="30"/>
      <x:c r="C11" s="30"/>
      <x:c r="D11" s="30"/>
      <x:c r="E11" s="30"/>
      <x:c r="F11" s="30"/>
      <x:c r="G11" s="30"/>
      <x:c r="H11" s="30"/>
      <x:c r="I11" s="88"/>
      <x:c r="J11" s="30"/>
      <x:c r="K11" s="30"/>
    </x:row>
    <x:row r="12">
      <x:c r="A12" s="88"/>
      <x:c r="B12" s="30"/>
      <x:c r="C12" s="30"/>
      <x:c r="D12" s="30"/>
      <x:c r="E12" s="30"/>
      <x:c r="F12" s="30"/>
      <x:c r="G12" s="30"/>
      <x:c r="H12" s="30"/>
      <x:c r="I12" s="88"/>
      <x:c r="J12" s="30"/>
      <x:c r="K12" s="30"/>
    </x:row>
    <x:row r="13">
      <x:c r="A13" s="88"/>
      <x:c r="B13" s="30"/>
      <x:c r="C13" s="30"/>
      <x:c r="D13" s="30"/>
      <x:c r="E13" s="30"/>
      <x:c r="F13" s="30"/>
      <x:c r="G13" s="30"/>
      <x:c r="H13" s="30"/>
      <x:c r="I13" s="88"/>
      <x:c r="J13" s="30"/>
      <x:c r="K13" s="30"/>
    </x:row>
    <x:row r="14">
      <x:c r="A14" s="88"/>
      <x:c r="B14" s="30"/>
      <x:c r="C14" s="30"/>
      <x:c r="D14" s="30"/>
      <x:c r="E14" s="30"/>
      <x:c r="F14" s="30"/>
      <x:c r="G14" s="30"/>
      <x:c r="H14" s="30"/>
      <x:c r="I14" s="88"/>
      <x:c r="J14" s="30"/>
      <x:c r="K14" s="30"/>
    </x:row>
    <x:row r="15">
      <x:c r="A15" s="88"/>
      <x:c r="B15" s="30"/>
      <x:c r="C15" s="30"/>
      <x:c r="D15" s="30"/>
      <x:c r="E15" s="30"/>
      <x:c r="F15" s="30"/>
      <x:c r="G15" s="30"/>
      <x:c r="H15" s="30"/>
      <x:c r="I15" s="88"/>
      <x:c r="J15" s="30"/>
      <x:c r="K15" s="30"/>
    </x:row>
    <x:row r="16">
      <x:c r="A16" s="88"/>
      <x:c r="B16" s="30"/>
      <x:c r="C16" s="30"/>
      <x:c r="D16" s="30"/>
      <x:c r="E16" s="30"/>
      <x:c r="F16" s="30"/>
      <x:c r="G16" s="30"/>
      <x:c r="H16" s="30"/>
      <x:c r="I16" s="88"/>
      <x:c r="J16" s="30"/>
      <x:c r="K16" s="30"/>
    </x:row>
    <x:row r="17">
      <x:c r="A17" s="88"/>
      <x:c r="B17" s="30"/>
      <x:c r="C17" s="30"/>
      <x:c r="D17" s="30"/>
      <x:c r="E17" s="30"/>
      <x:c r="F17" s="30"/>
      <x:c r="G17" s="30"/>
      <x:c r="H17" s="30"/>
      <x:c r="I17" s="88"/>
      <x:c r="J17" s="30"/>
      <x:c r="K17" s="30"/>
    </x:row>
    <x:row r="18">
      <x:c r="A18" s="88"/>
      <x:c r="B18" s="30"/>
      <x:c r="C18" s="30"/>
      <x:c r="D18" s="30"/>
      <x:c r="E18" s="30"/>
      <x:c r="F18" s="30"/>
      <x:c r="G18" s="30"/>
      <x:c r="H18" s="30"/>
      <x:c r="I18" s="88"/>
      <x:c r="J18" s="30"/>
      <x:c r="K18" s="30"/>
    </x:row>
    <x:row r="19">
      <x:c r="A19" s="88"/>
      <x:c r="B19" s="30"/>
      <x:c r="C19" s="30"/>
      <x:c r="D19" s="30"/>
      <x:c r="E19" s="30"/>
      <x:c r="F19" s="30"/>
      <x:c r="G19" s="30"/>
      <x:c r="H19" s="30"/>
      <x:c r="I19" s="88"/>
      <x:c r="J19" s="30"/>
      <x:c r="K19" s="30"/>
    </x:row>
    <x:row r="20">
      <x:c r="A20" s="88"/>
      <x:c r="B20" s="30"/>
      <x:c r="C20" s="30"/>
      <x:c r="D20" s="30"/>
      <x:c r="E20" s="30"/>
      <x:c r="F20" s="30"/>
      <x:c r="G20" s="30"/>
      <x:c r="H20" s="30"/>
      <x:c r="I20" s="88"/>
      <x:c r="J20" s="30"/>
      <x:c r="K20" s="30"/>
    </x:row>
    <x:row r="21">
      <x:c r="A21" s="88"/>
      <x:c r="B21" s="30"/>
      <x:c r="C21" s="30"/>
      <x:c r="D21" s="30"/>
      <x:c r="E21" s="30"/>
      <x:c r="F21" s="30"/>
      <x:c r="G21" s="30"/>
      <x:c r="H21" s="30"/>
      <x:c r="I21" s="88"/>
      <x:c r="J21" s="30"/>
      <x:c r="K21" s="30"/>
    </x:row>
    <x:row r="22">
      <x:c r="A22" s="88"/>
      <x:c r="B22" s="30"/>
      <x:c r="C22" s="30"/>
      <x:c r="D22" s="30"/>
      <x:c r="E22" s="30"/>
      <x:c r="F22" s="30"/>
      <x:c r="G22" s="30"/>
      <x:c r="H22" s="30"/>
      <x:c r="I22" s="88"/>
      <x:c r="J22" s="30"/>
      <x:c r="K22" s="30"/>
    </x:row>
    <x:row r="23">
      <x:c r="A23" s="88"/>
      <x:c r="B23" s="30"/>
      <x:c r="C23" s="30"/>
      <x:c r="D23" s="30"/>
      <x:c r="E23" s="30"/>
      <x:c r="F23" s="30"/>
      <x:c r="G23" s="30"/>
      <x:c r="H23" s="30"/>
      <x:c r="I23" s="88"/>
      <x:c r="J23" s="30"/>
      <x:c r="K23" s="30"/>
    </x:row>
    <x:row r="24">
      <x:c r="A24" s="88"/>
      <x:c r="B24" s="30"/>
      <x:c r="C24" s="30"/>
      <x:c r="D24" s="30"/>
      <x:c r="E24" s="30"/>
      <x:c r="F24" s="30"/>
      <x:c r="G24" s="30"/>
      <x:c r="H24" s="30"/>
      <x:c r="I24" s="88"/>
      <x:c r="J24" s="30"/>
      <x:c r="K24" s="30"/>
    </x:row>
    <x:row r="25">
      <x:c r="A25" s="88"/>
      <x:c r="B25" s="30"/>
      <x:c r="C25" s="30"/>
      <x:c r="D25" s="30"/>
      <x:c r="E25" s="30"/>
      <x:c r="F25" s="30"/>
      <x:c r="G25" s="30"/>
      <x:c r="H25" s="30"/>
      <x:c r="I25" s="88"/>
      <x:c r="J25" s="30"/>
      <x:c r="K25" s="30"/>
    </x:row>
    <x:row r="26">
      <x:c r="A26" s="88"/>
      <x:c r="B26" s="30"/>
      <x:c r="C26" s="30"/>
      <x:c r="D26" s="30"/>
      <x:c r="E26" s="30"/>
      <x:c r="F26" s="30"/>
      <x:c r="G26" s="30"/>
      <x:c r="H26" s="30"/>
      <x:c r="I26" s="88"/>
      <x:c r="J26" s="30"/>
      <x:c r="K26" s="30"/>
    </x:row>
    <x:row r="27">
      <x:c r="A27" s="88"/>
      <x:c r="B27" s="30"/>
      <x:c r="C27" s="30"/>
      <x:c r="D27" s="30"/>
      <x:c r="E27" s="30"/>
      <x:c r="F27" s="30"/>
      <x:c r="G27" s="30"/>
      <x:c r="H27" s="30"/>
      <x:c r="I27" s="88"/>
      <x:c r="J27" s="30"/>
      <x:c r="K27" s="30"/>
    </x:row>
    <x:row r="28">
      <x:c r="A28" s="88"/>
      <x:c r="B28" s="30"/>
      <x:c r="C28" s="30"/>
      <x:c r="D28" s="30"/>
      <x:c r="E28" s="30"/>
      <x:c r="F28" s="30"/>
      <x:c r="G28" s="30"/>
      <x:c r="H28" s="30"/>
      <x:c r="I28" s="88"/>
      <x:c r="J28" s="30"/>
      <x:c r="K28" s="30"/>
    </x:row>
    <x:row r="29">
      <x:c r="A29" s="88"/>
      <x:c r="B29" s="30"/>
      <x:c r="C29" s="30"/>
      <x:c r="D29" s="30"/>
      <x:c r="E29" s="30"/>
      <x:c r="F29" s="30"/>
      <x:c r="G29" s="30"/>
      <x:c r="H29" s="30"/>
      <x:c r="I29" s="88"/>
      <x:c r="J29" s="30"/>
      <x:c r="K29" s="30"/>
    </x:row>
    <x:row r="30">
      <x:c r="A30" s="88"/>
      <x:c r="B30" s="30"/>
      <x:c r="C30" s="30"/>
      <x:c r="D30" s="30"/>
      <x:c r="E30" s="30"/>
      <x:c r="F30" s="30"/>
      <x:c r="G30" s="30"/>
      <x:c r="H30" s="30"/>
      <x:c r="I30" s="88"/>
      <x:c r="J30" s="30"/>
      <x:c r="K30" s="30"/>
    </x:row>
    <x:row r="31">
      <x:c r="A31" s="88"/>
      <x:c r="B31" s="30"/>
      <x:c r="C31" s="30"/>
      <x:c r="D31" s="30"/>
      <x:c r="E31" s="30"/>
      <x:c r="F31" s="30"/>
      <x:c r="G31" s="30"/>
      <x:c r="H31" s="30"/>
      <x:c r="I31" s="88"/>
      <x:c r="J31" s="30"/>
      <x:c r="K31" s="30"/>
    </x:row>
    <x:row r="32">
      <x:c r="A32" s="88"/>
      <x:c r="B32" s="30"/>
      <x:c r="C32" s="30"/>
      <x:c r="D32" s="30"/>
      <x:c r="E32" s="30"/>
      <x:c r="F32" s="30"/>
      <x:c r="G32" s="30"/>
      <x:c r="H32" s="30"/>
      <x:c r="I32" s="88"/>
      <x:c r="J32" s="30"/>
      <x:c r="K32" s="30"/>
    </x:row>
    <x:row r="33">
      <x:c r="A33" s="88"/>
      <x:c r="B33" s="30"/>
      <x:c r="C33" s="30"/>
      <x:c r="D33" s="30"/>
      <x:c r="E33" s="30"/>
      <x:c r="F33" s="30"/>
      <x:c r="G33" s="30"/>
      <x:c r="H33" s="30"/>
      <x:c r="I33" s="88"/>
      <x:c r="J33" s="30"/>
      <x:c r="K33" s="30"/>
    </x:row>
    <x:row r="34">
      <x:c r="A34" s="88"/>
      <x:c r="B34" s="30"/>
      <x:c r="C34" s="30"/>
      <x:c r="D34" s="30"/>
      <x:c r="E34" s="30"/>
      <x:c r="F34" s="30"/>
      <x:c r="G34" s="30"/>
      <x:c r="H34" s="30"/>
      <x:c r="I34" s="88"/>
      <x:c r="J34" s="30"/>
      <x:c r="K34" s="30"/>
    </x:row>
    <x:row r="35">
      <x:c r="A35" s="88"/>
      <x:c r="B35" s="30"/>
      <x:c r="C35" s="30"/>
      <x:c r="D35" s="30"/>
      <x:c r="E35" s="30"/>
      <x:c r="F35" s="30"/>
      <x:c r="G35" s="30"/>
      <x:c r="H35" s="30"/>
      <x:c r="I35" s="88"/>
      <x:c r="J35" s="30"/>
      <x:c r="K35" s="30"/>
    </x:row>
    <x:row r="36">
      <x:c r="A36" s="88"/>
      <x:c r="B36" s="30"/>
      <x:c r="C36" s="30"/>
      <x:c r="D36" s="30"/>
      <x:c r="E36" s="30"/>
      <x:c r="F36" s="30"/>
      <x:c r="G36" s="30"/>
      <x:c r="H36" s="30"/>
      <x:c r="I36" s="88"/>
      <x:c r="J36" s="30"/>
      <x:c r="K36" s="30"/>
    </x:row>
    <x:row r="37">
      <x:c r="A37" s="88"/>
      <x:c r="B37" s="30"/>
      <x:c r="C37" s="30"/>
      <x:c r="D37" s="30"/>
      <x:c r="E37" s="30"/>
      <x:c r="F37" s="30"/>
      <x:c r="G37" s="30"/>
      <x:c r="H37" s="30"/>
      <x:c r="I37" s="88"/>
      <x:c r="J37" s="30"/>
      <x:c r="K37" s="30"/>
    </x:row>
    <x:row r="38">
      <x:c r="A38" s="88"/>
      <x:c r="B38" s="30"/>
      <x:c r="C38" s="30"/>
      <x:c r="D38" s="30"/>
      <x:c r="E38" s="30"/>
      <x:c r="F38" s="30"/>
      <x:c r="G38" s="30"/>
      <x:c r="H38" s="30"/>
      <x:c r="I38" s="88"/>
      <x:c r="J38" s="30"/>
      <x:c r="K38" s="30"/>
    </x:row>
    <x:row r="39">
      <x:c r="A39" s="88"/>
      <x:c r="B39" s="30"/>
      <x:c r="C39" s="30"/>
      <x:c r="D39" s="30"/>
      <x:c r="E39" s="30"/>
      <x:c r="F39" s="30"/>
      <x:c r="G39" s="30"/>
      <x:c r="H39" s="30"/>
      <x:c r="I39" s="88"/>
      <x:c r="J39" s="30"/>
      <x:c r="K39" s="30"/>
    </x:row>
    <x:row r="40">
      <x:c r="A40" s="88"/>
      <x:c r="B40" s="30"/>
      <x:c r="C40" s="30"/>
      <x:c r="D40" s="30"/>
      <x:c r="E40" s="30"/>
      <x:c r="F40" s="30"/>
      <x:c r="G40" s="30"/>
      <x:c r="H40" s="30"/>
      <x:c r="I40" s="88"/>
      <x:c r="J40" s="30"/>
      <x:c r="K40" s="30"/>
    </x:row>
    <x:row r="41">
      <x:c r="A41" s="88"/>
      <x:c r="B41" s="30"/>
      <x:c r="C41" s="30"/>
      <x:c r="D41" s="30"/>
      <x:c r="E41" s="30"/>
      <x:c r="F41" s="30"/>
      <x:c r="G41" s="30"/>
      <x:c r="H41" s="30"/>
      <x:c r="I41" s="88"/>
      <x:c r="J41" s="30"/>
      <x:c r="K41" s="30"/>
    </x:row>
    <x:row r="42">
      <x:c r="A42" s="88"/>
      <x:c r="B42" s="30"/>
      <x:c r="C42" s="30"/>
      <x:c r="D42" s="30"/>
      <x:c r="E42" s="30"/>
      <x:c r="F42" s="30"/>
      <x:c r="G42" s="30"/>
      <x:c r="H42" s="30"/>
      <x:c r="I42" s="88"/>
      <x:c r="J42" s="30"/>
      <x:c r="K42" s="30"/>
    </x:row>
    <x:row r="43">
      <x:c r="A43" s="88"/>
      <x:c r="B43" s="30"/>
      <x:c r="C43" s="30"/>
      <x:c r="D43" s="30"/>
      <x:c r="E43" s="30"/>
      <x:c r="F43" s="30"/>
      <x:c r="G43" s="30"/>
      <x:c r="H43" s="30"/>
      <x:c r="I43" s="88"/>
      <x:c r="J43" s="30"/>
      <x:c r="K43" s="30"/>
    </x:row>
    <x:row r="44">
      <x:c r="A44" s="88"/>
      <x:c r="B44" s="30"/>
      <x:c r="C44" s="30"/>
      <x:c r="D44" s="30"/>
      <x:c r="E44" s="30"/>
      <x:c r="F44" s="30"/>
      <x:c r="G44" s="30"/>
      <x:c r="H44" s="30"/>
      <x:c r="I44" s="88"/>
      <x:c r="J44" s="30"/>
      <x:c r="K44" s="30"/>
    </x:row>
    <x:row r="45">
      <x:c r="A45" s="88"/>
      <x:c r="B45" s="30"/>
      <x:c r="C45" s="30"/>
      <x:c r="D45" s="30"/>
      <x:c r="E45" s="30"/>
      <x:c r="F45" s="30"/>
      <x:c r="G45" s="30"/>
      <x:c r="H45" s="30"/>
      <x:c r="I45" s="88"/>
      <x:c r="J45" s="30"/>
      <x:c r="K45" s="30"/>
    </x:row>
    <x:row r="46">
      <x:c r="A46" s="88"/>
      <x:c r="B46" s="30"/>
      <x:c r="C46" s="30"/>
      <x:c r="D46" s="30"/>
      <x:c r="E46" s="30"/>
      <x:c r="F46" s="30"/>
      <x:c r="G46" s="30"/>
      <x:c r="H46" s="30"/>
      <x:c r="I46" s="88"/>
      <x:c r="J46" s="30"/>
      <x:c r="K46" s="30"/>
    </x:row>
    <x:row r="47">
      <x:c r="A47" s="88"/>
      <x:c r="B47" s="30"/>
      <x:c r="C47" s="30"/>
      <x:c r="D47" s="30"/>
      <x:c r="E47" s="30"/>
      <x:c r="F47" s="30"/>
      <x:c r="G47" s="30"/>
      <x:c r="H47" s="30"/>
      <x:c r="I47" s="88"/>
      <x:c r="J47" s="30"/>
      <x:c r="K47" s="30"/>
    </x:row>
    <x:row r="48">
      <x:c r="A48" s="88"/>
      <x:c r="B48" s="30"/>
      <x:c r="C48" s="30"/>
      <x:c r="D48" s="30"/>
      <x:c r="E48" s="30"/>
      <x:c r="F48" s="30"/>
      <x:c r="G48" s="30"/>
      <x:c r="H48" s="30"/>
      <x:c r="I48" s="88"/>
      <x:c r="J48" s="30"/>
      <x:c r="K48" s="30"/>
    </x:row>
    <x:row r="49">
      <x:c r="A49" s="88"/>
      <x:c r="B49" s="30"/>
      <x:c r="C49" s="30"/>
      <x:c r="D49" s="30"/>
      <x:c r="E49" s="30"/>
      <x:c r="F49" s="30"/>
      <x:c r="G49" s="30"/>
      <x:c r="H49" s="30"/>
      <x:c r="I49" s="88"/>
      <x:c r="J49" s="30"/>
      <x:c r="K49" s="30"/>
    </x:row>
    <x:row r="50">
      <x:c r="A50" s="88"/>
      <x:c r="B50" s="30"/>
      <x:c r="C50" s="30"/>
      <x:c r="D50" s="30"/>
      <x:c r="E50" s="30"/>
      <x:c r="F50" s="30"/>
      <x:c r="G50" s="30"/>
      <x:c r="H50" s="30"/>
      <x:c r="I50" s="88"/>
      <x:c r="J50" s="30"/>
      <x:c r="K50" s="30"/>
    </x:row>
    <x:row r="51">
      <x:c r="A51" s="88"/>
      <x:c r="B51" s="30"/>
      <x:c r="C51" s="30"/>
      <x:c r="D51" s="30"/>
      <x:c r="E51" s="30"/>
      <x:c r="F51" s="30"/>
      <x:c r="G51" s="30"/>
      <x:c r="H51" s="30"/>
      <x:c r="I51" s="88"/>
      <x:c r="J51" s="30"/>
      <x:c r="K51" s="30"/>
    </x:row>
    <x:row r="52">
      <x:c r="A52" s="88"/>
      <x:c r="B52" s="30"/>
      <x:c r="C52" s="30"/>
      <x:c r="D52" s="30"/>
      <x:c r="E52" s="30"/>
      <x:c r="F52" s="30"/>
      <x:c r="G52" s="30"/>
      <x:c r="H52" s="30"/>
      <x:c r="I52" s="88"/>
      <x:c r="J52" s="30"/>
      <x:c r="K52" s="30"/>
    </x:row>
    <x:row r="53">
      <x:c r="A53" s="88"/>
      <x:c r="B53" s="30"/>
      <x:c r="C53" s="30"/>
      <x:c r="D53" s="30"/>
      <x:c r="E53" s="30"/>
      <x:c r="F53" s="30"/>
      <x:c r="G53" s="30"/>
      <x:c r="H53" s="30"/>
      <x:c r="I53" s="88"/>
      <x:c r="J53" s="30"/>
      <x:c r="K53" s="30"/>
    </x:row>
    <x:row r="54">
      <x:c r="A54" s="88"/>
      <x:c r="B54" s="30"/>
      <x:c r="C54" s="30"/>
      <x:c r="D54" s="30"/>
      <x:c r="E54" s="30"/>
      <x:c r="F54" s="30"/>
      <x:c r="G54" s="30"/>
      <x:c r="H54" s="30"/>
      <x:c r="I54" s="88"/>
      <x:c r="J54" s="30"/>
      <x:c r="K54" s="30"/>
    </x:row>
    <x:row r="55">
      <x:c r="A55" s="88"/>
      <x:c r="B55" s="30"/>
      <x:c r="C55" s="30"/>
      <x:c r="D55" s="30"/>
      <x:c r="E55" s="30"/>
      <x:c r="F55" s="30"/>
      <x:c r="G55" s="30"/>
      <x:c r="H55" s="30"/>
      <x:c r="I55" s="88"/>
      <x:c r="J55" s="30"/>
      <x:c r="K55" s="30"/>
    </x:row>
    <x:row r="56">
      <x:c r="A56" s="88"/>
      <x:c r="B56" s="30"/>
      <x:c r="C56" s="30"/>
      <x:c r="D56" s="30"/>
      <x:c r="E56" s="30"/>
      <x:c r="F56" s="30"/>
      <x:c r="G56" s="30"/>
      <x:c r="H56" s="30"/>
      <x:c r="I56" s="88"/>
      <x:c r="J56" s="30"/>
      <x:c r="K56" s="30"/>
    </x:row>
    <x:row r="57">
      <x:c r="A57" s="88"/>
      <x:c r="B57" s="30"/>
      <x:c r="C57" s="30"/>
      <x:c r="D57" s="30"/>
      <x:c r="E57" s="30"/>
      <x:c r="F57" s="30"/>
      <x:c r="G57" s="30"/>
      <x:c r="H57" s="30"/>
      <x:c r="I57" s="88"/>
      <x:c r="J57" s="30"/>
      <x:c r="K57" s="30"/>
    </x:row>
    <x:row r="58">
      <x:c r="A58" s="88"/>
      <x:c r="B58" s="30"/>
      <x:c r="C58" s="30"/>
      <x:c r="D58" s="30"/>
      <x:c r="E58" s="30"/>
      <x:c r="F58" s="30"/>
      <x:c r="G58" s="30"/>
      <x:c r="H58" s="30"/>
      <x:c r="I58" s="88"/>
      <x:c r="J58" s="30"/>
      <x:c r="K58" s="30"/>
    </x:row>
    <x:row r="59">
      <x:c r="A59" s="88"/>
      <x:c r="B59" s="30"/>
      <x:c r="C59" s="30"/>
      <x:c r="D59" s="30"/>
      <x:c r="E59" s="30"/>
      <x:c r="F59" s="30"/>
      <x:c r="G59" s="30"/>
      <x:c r="H59" s="30"/>
      <x:c r="I59" s="88"/>
      <x:c r="J59" s="30"/>
      <x:c r="K59" s="30"/>
    </x:row>
    <x:row r="60">
      <x:c r="A60" s="88"/>
      <x:c r="B60" s="30"/>
      <x:c r="C60" s="30"/>
      <x:c r="D60" s="30"/>
      <x:c r="E60" s="30"/>
      <x:c r="F60" s="30"/>
      <x:c r="G60" s="30"/>
      <x:c r="H60" s="30"/>
      <x:c r="I60" s="88"/>
      <x:c r="J60" s="30"/>
      <x:c r="K60" s="30"/>
    </x:row>
    <x:row r="61">
      <x:c r="A61" s="88"/>
      <x:c r="B61" s="30"/>
      <x:c r="C61" s="30"/>
      <x:c r="D61" s="30"/>
      <x:c r="E61" s="30"/>
      <x:c r="F61" s="30"/>
      <x:c r="G61" s="30"/>
      <x:c r="H61" s="30"/>
      <x:c r="I61" s="88"/>
      <x:c r="J61" s="30"/>
      <x:c r="K61" s="30"/>
    </x:row>
    <x:row r="62">
      <x:c r="A62" s="88"/>
      <x:c r="B62" s="30"/>
      <x:c r="C62" s="30"/>
      <x:c r="D62" s="30"/>
      <x:c r="E62" s="30"/>
      <x:c r="F62" s="30"/>
      <x:c r="G62" s="30"/>
      <x:c r="H62" s="30"/>
      <x:c r="I62" s="88"/>
      <x:c r="J62" s="30"/>
      <x:c r="K62" s="30"/>
    </x:row>
    <x:row r="63">
      <x:c r="A63" s="88"/>
      <x:c r="B63" s="30"/>
      <x:c r="C63" s="30"/>
      <x:c r="D63" s="30"/>
      <x:c r="E63" s="30"/>
      <x:c r="F63" s="30"/>
      <x:c r="G63" s="30"/>
      <x:c r="H63" s="30"/>
      <x:c r="I63" s="88"/>
      <x:c r="J63" s="30"/>
      <x:c r="K63" s="30"/>
    </x:row>
    <x:row r="64">
      <x:c r="A64" s="88"/>
      <x:c r="B64" s="30"/>
      <x:c r="C64" s="30"/>
      <x:c r="D64" s="30"/>
      <x:c r="E64" s="30"/>
      <x:c r="F64" s="30"/>
      <x:c r="G64" s="30"/>
      <x:c r="H64" s="30"/>
      <x:c r="I64" s="88"/>
      <x:c r="J64" s="30"/>
      <x:c r="K64" s="30"/>
    </x:row>
    <x:row r="65">
      <x:c r="A65" s="88"/>
      <x:c r="B65" s="30"/>
      <x:c r="C65" s="30"/>
      <x:c r="D65" s="30"/>
      <x:c r="E65" s="30"/>
      <x:c r="F65" s="30"/>
      <x:c r="G65" s="30"/>
      <x:c r="H65" s="30"/>
      <x:c r="I65" s="88"/>
      <x:c r="J65" s="30"/>
      <x:c r="K65" s="30"/>
    </x:row>
    <x:row r="66">
      <x:c r="A66" s="88"/>
      <x:c r="B66" s="30"/>
      <x:c r="C66" s="30"/>
      <x:c r="D66" s="30"/>
      <x:c r="E66" s="30"/>
      <x:c r="F66" s="30"/>
      <x:c r="G66" s="30"/>
      <x:c r="H66" s="30"/>
      <x:c r="I66" s="88"/>
      <x:c r="J66" s="30"/>
      <x:c r="K66" s="30"/>
    </x:row>
    <x:row r="67">
      <x:c r="A67" s="88"/>
      <x:c r="B67" s="30"/>
      <x:c r="C67" s="30"/>
      <x:c r="D67" s="30"/>
      <x:c r="E67" s="30"/>
      <x:c r="F67" s="30"/>
      <x:c r="G67" s="30"/>
      <x:c r="H67" s="30"/>
      <x:c r="I67" s="88"/>
      <x:c r="J67" s="30"/>
      <x:c r="K67" s="30"/>
    </x:row>
    <x:row r="68">
      <x:c r="A68" s="88"/>
      <x:c r="B68" s="30"/>
      <x:c r="C68" s="30"/>
      <x:c r="D68" s="30"/>
      <x:c r="E68" s="30"/>
      <x:c r="F68" s="30"/>
      <x:c r="G68" s="30"/>
      <x:c r="H68" s="30"/>
      <x:c r="I68" s="88"/>
      <x:c r="J68" s="30"/>
      <x:c r="K68" s="30"/>
    </x:row>
    <x:row r="69">
      <x:c r="A69" s="88"/>
      <x:c r="B69" s="30"/>
      <x:c r="C69" s="30"/>
      <x:c r="D69" s="30"/>
      <x:c r="E69" s="30"/>
      <x:c r="F69" s="30"/>
      <x:c r="G69" s="30"/>
      <x:c r="H69" s="30"/>
      <x:c r="I69" s="88"/>
      <x:c r="J69" s="30"/>
      <x:c r="K69" s="30"/>
    </x:row>
    <x:row r="70">
      <x:c r="A70" s="88"/>
      <x:c r="B70" s="30"/>
      <x:c r="C70" s="30"/>
      <x:c r="D70" s="30"/>
      <x:c r="E70" s="30"/>
      <x:c r="F70" s="30"/>
      <x:c r="G70" s="30"/>
      <x:c r="H70" s="30"/>
      <x:c r="I70" s="88"/>
      <x:c r="J70" s="30"/>
      <x:c r="K70" s="30"/>
    </x:row>
    <x:row r="71">
      <x:c r="A71" s="88"/>
      <x:c r="B71" s="30"/>
      <x:c r="C71" s="30"/>
      <x:c r="D71" s="30"/>
      <x:c r="E71" s="30"/>
      <x:c r="F71" s="30"/>
      <x:c r="G71" s="30"/>
      <x:c r="H71" s="30"/>
      <x:c r="I71" s="88"/>
      <x:c r="J71" s="30"/>
      <x:c r="K71" s="30"/>
    </x:row>
    <x:row r="72">
      <x:c r="A72" s="88"/>
      <x:c r="B72" s="30"/>
      <x:c r="C72" s="30"/>
      <x:c r="D72" s="30"/>
      <x:c r="E72" s="30"/>
      <x:c r="F72" s="30"/>
      <x:c r="G72" s="30"/>
      <x:c r="H72" s="30"/>
      <x:c r="I72" s="88"/>
      <x:c r="J72" s="30"/>
      <x:c r="K72" s="30"/>
    </x:row>
    <x:row r="73">
      <x:c r="A73" s="88"/>
      <x:c r="B73" s="30"/>
      <x:c r="C73" s="30"/>
      <x:c r="D73" s="30"/>
      <x:c r="E73" s="30"/>
      <x:c r="F73" s="30"/>
      <x:c r="G73" s="30"/>
      <x:c r="H73" s="30"/>
      <x:c r="I73" s="88"/>
      <x:c r="J73" s="30"/>
      <x:c r="K73" s="30"/>
    </x:row>
    <x:row r="74">
      <x:c r="A74" s="88"/>
      <x:c r="B74" s="30"/>
      <x:c r="C74" s="30"/>
      <x:c r="D74" s="30"/>
      <x:c r="E74" s="30"/>
      <x:c r="F74" s="30"/>
      <x:c r="G74" s="30"/>
      <x:c r="H74" s="30"/>
      <x:c r="I74" s="88"/>
      <x:c r="J74" s="30"/>
      <x:c r="K74" s="30"/>
    </x:row>
    <x:row r="75">
      <x:c r="A75" s="88"/>
      <x:c r="B75" s="30"/>
      <x:c r="C75" s="30"/>
      <x:c r="D75" s="30"/>
      <x:c r="E75" s="30"/>
      <x:c r="F75" s="30"/>
      <x:c r="G75" s="30"/>
      <x:c r="H75" s="30"/>
      <x:c r="I75" s="88"/>
      <x:c r="J75" s="30"/>
      <x:c r="K75" s="30"/>
    </x:row>
    <x:row r="76">
      <x:c r="A76" s="88"/>
      <x:c r="B76" s="30"/>
      <x:c r="C76" s="30"/>
      <x:c r="D76" s="30"/>
      <x:c r="E76" s="30"/>
      <x:c r="F76" s="30"/>
      <x:c r="G76" s="30"/>
      <x:c r="H76" s="30"/>
      <x:c r="I76" s="88"/>
      <x:c r="J76" s="30"/>
      <x:c r="K76" s="30"/>
    </x:row>
    <x:row r="77">
      <x:c r="A77" s="88"/>
      <x:c r="B77" s="30"/>
      <x:c r="C77" s="30"/>
      <x:c r="D77" s="30"/>
      <x:c r="E77" s="30"/>
      <x:c r="F77" s="30"/>
      <x:c r="G77" s="30"/>
      <x:c r="H77" s="30"/>
      <x:c r="I77" s="88"/>
      <x:c r="J77" s="30"/>
      <x:c r="K77" s="30"/>
    </x:row>
    <x:row r="78">
      <x:c r="A78" s="88"/>
      <x:c r="B78" s="30"/>
      <x:c r="C78" s="30"/>
      <x:c r="D78" s="30"/>
      <x:c r="E78" s="30"/>
      <x:c r="F78" s="30"/>
      <x:c r="G78" s="30"/>
      <x:c r="H78" s="30"/>
      <x:c r="I78" s="88"/>
      <x:c r="J78" s="30"/>
      <x:c r="K78" s="30"/>
    </x:row>
    <x:row r="79">
      <x:c r="A79" s="88"/>
      <x:c r="B79" s="30"/>
      <x:c r="C79" s="30"/>
      <x:c r="D79" s="30"/>
      <x:c r="E79" s="30"/>
      <x:c r="F79" s="30"/>
      <x:c r="G79" s="30"/>
      <x:c r="H79" s="30"/>
      <x:c r="I79" s="88"/>
      <x:c r="J79" s="30"/>
      <x:c r="K79" s="30"/>
    </x:row>
    <x:row r="80">
      <x:c r="A80" s="88"/>
      <x:c r="B80" s="30"/>
      <x:c r="C80" s="30"/>
      <x:c r="D80" s="30"/>
      <x:c r="E80" s="30"/>
      <x:c r="F80" s="30"/>
      <x:c r="G80" s="30"/>
      <x:c r="H80" s="30"/>
      <x:c r="I80" s="88"/>
      <x:c r="J80" s="30"/>
      <x:c r="K80" s="30"/>
    </x:row>
    <x:row r="81">
      <x:c r="A81" s="88"/>
      <x:c r="B81" s="30"/>
      <x:c r="C81" s="30"/>
      <x:c r="D81" s="30"/>
      <x:c r="E81" s="30"/>
      <x:c r="F81" s="30"/>
      <x:c r="G81" s="30"/>
      <x:c r="H81" s="30"/>
      <x:c r="I81" s="88"/>
      <x:c r="J81" s="30"/>
      <x:c r="K81" s="30"/>
    </x:row>
    <x:row r="82">
      <x:c r="A82" s="88"/>
      <x:c r="B82" s="30"/>
      <x:c r="C82" s="30"/>
      <x:c r="D82" s="30"/>
      <x:c r="E82" s="30"/>
      <x:c r="F82" s="30"/>
      <x:c r="G82" s="30"/>
      <x:c r="H82" s="30"/>
      <x:c r="I82" s="88"/>
      <x:c r="J82" s="30"/>
      <x:c r="K82" s="30"/>
    </x:row>
    <x:row r="83">
      <x:c r="A83" s="88"/>
      <x:c r="B83" s="30"/>
      <x:c r="C83" s="30"/>
      <x:c r="D83" s="30"/>
      <x:c r="E83" s="30"/>
      <x:c r="F83" s="30"/>
      <x:c r="G83" s="30"/>
      <x:c r="H83" s="30"/>
      <x:c r="I83" s="88"/>
      <x:c r="J83" s="30"/>
      <x:c r="K83" s="30"/>
    </x:row>
    <x:row r="84">
      <x:c r="A84" s="88"/>
      <x:c r="B84" s="30"/>
      <x:c r="C84" s="30"/>
      <x:c r="D84" s="30"/>
      <x:c r="E84" s="30"/>
      <x:c r="F84" s="30"/>
      <x:c r="G84" s="30"/>
      <x:c r="H84" s="30"/>
      <x:c r="I84" s="88"/>
      <x:c r="J84" s="30"/>
      <x:c r="K84" s="30"/>
    </x:row>
    <x:row r="85">
      <x:c r="A85" s="88"/>
      <x:c r="B85" s="30"/>
      <x:c r="C85" s="30"/>
      <x:c r="D85" s="30"/>
      <x:c r="E85" s="30"/>
      <x:c r="F85" s="30"/>
      <x:c r="G85" s="30"/>
      <x:c r="H85" s="30"/>
      <x:c r="I85" s="88"/>
      <x:c r="J85" s="30"/>
      <x:c r="K85" s="30"/>
    </x:row>
    <x:row r="86">
      <x:c r="A86" s="88"/>
      <x:c r="B86" s="30"/>
      <x:c r="C86" s="30"/>
      <x:c r="D86" s="30"/>
      <x:c r="E86" s="30"/>
      <x:c r="F86" s="30"/>
      <x:c r="G86" s="30"/>
      <x:c r="H86" s="30"/>
      <x:c r="I86" s="88"/>
      <x:c r="J86" s="30"/>
      <x:c r="K86" s="30"/>
    </x:row>
    <x:row r="87">
      <x:c r="A87" s="88"/>
      <x:c r="B87" s="30"/>
      <x:c r="C87" s="30"/>
      <x:c r="D87" s="30"/>
      <x:c r="E87" s="30"/>
      <x:c r="F87" s="30"/>
      <x:c r="G87" s="30"/>
      <x:c r="H87" s="30"/>
      <x:c r="I87" s="88"/>
      <x:c r="J87" s="30"/>
      <x:c r="K87" s="30"/>
    </x:row>
    <x:row r="88">
      <x:c r="A88" s="88"/>
      <x:c r="B88" s="30"/>
      <x:c r="C88" s="30"/>
      <x:c r="D88" s="30"/>
      <x:c r="E88" s="30"/>
      <x:c r="F88" s="30"/>
      <x:c r="G88" s="30"/>
      <x:c r="H88" s="30"/>
      <x:c r="I88" s="88"/>
      <x:c r="J88" s="30"/>
      <x:c r="K88" s="30"/>
    </x:row>
    <x:row r="89">
      <x:c r="A89" s="88"/>
      <x:c r="B89" s="30"/>
      <x:c r="C89" s="30"/>
      <x:c r="D89" s="30"/>
      <x:c r="E89" s="30"/>
      <x:c r="F89" s="30"/>
      <x:c r="G89" s="30"/>
      <x:c r="H89" s="30"/>
      <x:c r="I89" s="88"/>
      <x:c r="J89" s="30"/>
      <x:c r="K89" s="30"/>
    </x:row>
    <x:row r="90">
      <x:c r="A90" s="88"/>
      <x:c r="B90" s="30"/>
      <x:c r="C90" s="30"/>
      <x:c r="D90" s="30"/>
      <x:c r="E90" s="30"/>
      <x:c r="F90" s="30"/>
      <x:c r="G90" s="30"/>
      <x:c r="H90" s="30"/>
      <x:c r="I90" s="88"/>
      <x:c r="J90" s="30"/>
      <x:c r="K90" s="30"/>
    </x:row>
    <x:row r="91">
      <x:c r="A91" s="88"/>
      <x:c r="B91" s="30"/>
      <x:c r="C91" s="30"/>
      <x:c r="D91" s="30"/>
      <x:c r="E91" s="30"/>
      <x:c r="F91" s="30"/>
      <x:c r="G91" s="30"/>
      <x:c r="H91" s="30"/>
      <x:c r="I91" s="88"/>
      <x:c r="J91" s="30"/>
      <x:c r="K91" s="30"/>
    </x:row>
    <x:row r="92">
      <x:c r="A92" s="88"/>
      <x:c r="B92" s="30"/>
      <x:c r="C92" s="30"/>
      <x:c r="D92" s="30"/>
      <x:c r="E92" s="30"/>
      <x:c r="F92" s="30"/>
      <x:c r="G92" s="30"/>
      <x:c r="H92" s="30"/>
      <x:c r="I92" s="88"/>
      <x:c r="J92" s="30"/>
      <x:c r="K92" s="30"/>
    </x:row>
    <x:row r="93">
      <x:c r="A93" s="88"/>
      <x:c r="B93" s="30"/>
      <x:c r="C93" s="30"/>
      <x:c r="D93" s="30"/>
      <x:c r="E93" s="30"/>
      <x:c r="F93" s="30"/>
      <x:c r="G93" s="30"/>
      <x:c r="H93" s="30"/>
      <x:c r="I93" s="88"/>
      <x:c r="J93" s="30"/>
      <x:c r="K93" s="30"/>
    </x:row>
    <x:row r="94">
      <x:c r="A94" s="88"/>
      <x:c r="B94" s="30"/>
      <x:c r="C94" s="30"/>
      <x:c r="D94" s="30"/>
      <x:c r="E94" s="30"/>
      <x:c r="F94" s="30"/>
      <x:c r="G94" s="30"/>
      <x:c r="H94" s="30"/>
      <x:c r="I94" s="88"/>
      <x:c r="J94" s="30"/>
      <x:c r="K94" s="30"/>
    </x:row>
    <x:row r="95">
      <x:c r="A95" s="88"/>
      <x:c r="B95" s="30"/>
      <x:c r="C95" s="30"/>
      <x:c r="D95" s="30"/>
      <x:c r="E95" s="30"/>
      <x:c r="F95" s="30"/>
      <x:c r="G95" s="30"/>
      <x:c r="H95" s="30"/>
      <x:c r="I95" s="88"/>
      <x:c r="J95" s="30"/>
      <x:c r="K95" s="30"/>
    </x:row>
    <x:row r="96">
      <x:c r="A96" s="88"/>
      <x:c r="B96" s="30"/>
      <x:c r="C96" s="30"/>
      <x:c r="D96" s="30"/>
      <x:c r="E96" s="30"/>
      <x:c r="F96" s="30"/>
      <x:c r="G96" s="30"/>
      <x:c r="H96" s="30"/>
      <x:c r="I96" s="88"/>
      <x:c r="J96" s="30"/>
      <x:c r="K96" s="30"/>
    </x:row>
    <x:row r="97">
      <x:c r="A97" s="88"/>
      <x:c r="B97" s="30"/>
      <x:c r="C97" s="30"/>
      <x:c r="D97" s="30"/>
      <x:c r="E97" s="30"/>
      <x:c r="F97" s="30"/>
      <x:c r="G97" s="30"/>
      <x:c r="H97" s="30"/>
      <x:c r="I97" s="88"/>
      <x:c r="J97" s="30"/>
      <x:c r="K97" s="30"/>
    </x:row>
    <x:row r="98">
      <x:c r="A98" s="88"/>
      <x:c r="B98" s="30"/>
      <x:c r="C98" s="30"/>
      <x:c r="D98" s="30"/>
      <x:c r="E98" s="30"/>
      <x:c r="F98" s="30"/>
      <x:c r="G98" s="30"/>
      <x:c r="H98" s="30"/>
      <x:c r="I98" s="88"/>
      <x:c r="J98" s="30"/>
      <x:c r="K98" s="30"/>
    </x:row>
    <x:row r="99">
      <x:c r="A99" s="88"/>
      <x:c r="B99" s="30"/>
      <x:c r="C99" s="30"/>
      <x:c r="D99" s="30"/>
      <x:c r="E99" s="30"/>
      <x:c r="F99" s="30"/>
      <x:c r="G99" s="30"/>
      <x:c r="H99" s="30"/>
      <x:c r="I99" s="88"/>
      <x:c r="J99" s="30"/>
      <x:c r="K99" s="30"/>
    </x:row>
    <x:row r="100">
      <x:c r="A100" s="88"/>
      <x:c r="B100" s="30"/>
      <x:c r="C100" s="30"/>
      <x:c r="D100" s="30"/>
      <x:c r="E100" s="30"/>
      <x:c r="F100" s="30"/>
      <x:c r="G100" s="30"/>
      <x:c r="H100" s="30"/>
      <x:c r="I100" s="88"/>
      <x:c r="J100" s="30"/>
      <x:c r="K100" s="30"/>
    </x:row>
    <x:row r="101">
      <x:c r="A101" s="88"/>
      <x:c r="B101" s="30"/>
      <x:c r="C101" s="30"/>
      <x:c r="D101" s="30"/>
      <x:c r="E101" s="30"/>
      <x:c r="F101" s="30"/>
      <x:c r="G101" s="30"/>
      <x:c r="H101" s="30"/>
      <x:c r="I101" s="88"/>
      <x:c r="J101" s="30"/>
      <x:c r="K101" s="30"/>
    </x:row>
    <x:row r="102">
      <x:c r="A102" s="88"/>
      <x:c r="B102" s="30"/>
      <x:c r="C102" s="30"/>
      <x:c r="D102" s="30"/>
      <x:c r="E102" s="30"/>
      <x:c r="F102" s="30"/>
      <x:c r="G102" s="30"/>
      <x:c r="H102" s="30"/>
      <x:c r="I102" s="88"/>
      <x:c r="J102" s="30"/>
      <x:c r="K102" s="30"/>
    </x:row>
    <x:row r="103">
      <x:c r="A103" s="88"/>
      <x:c r="B103" s="30"/>
      <x:c r="C103" s="30"/>
      <x:c r="D103" s="30"/>
      <x:c r="E103" s="30"/>
      <x:c r="F103" s="30"/>
      <x:c r="G103" s="30"/>
      <x:c r="H103" s="30"/>
      <x:c r="I103" s="88"/>
      <x:c r="J103" s="30"/>
      <x:c r="K103" s="30"/>
    </x:row>
    <x:row r="104">
      <x:c r="A104" s="88"/>
      <x:c r="B104" s="30"/>
      <x:c r="C104" s="30"/>
      <x:c r="D104" s="30"/>
      <x:c r="E104" s="30"/>
      <x:c r="F104" s="30"/>
      <x:c r="G104" s="30"/>
      <x:c r="H104" s="30"/>
      <x:c r="I104" s="88"/>
      <x:c r="J104" s="30"/>
      <x:c r="K104" s="30"/>
    </x:row>
    <x:row r="105">
      <x:c r="A105" s="88"/>
      <x:c r="B105" s="30"/>
      <x:c r="C105" s="30"/>
      <x:c r="D105" s="30"/>
      <x:c r="E105" s="30"/>
      <x:c r="F105" s="30"/>
      <x:c r="G105" s="30"/>
      <x:c r="H105" s="30"/>
      <x:c r="I105" s="88"/>
      <x:c r="J105" s="30"/>
      <x:c r="K105" s="30"/>
    </x:row>
  </x:sheetData>
  <x:mergeCells>
    <x:mergeCell ref="A1:K1"/>
    <x:mergeCell ref="A2:K2"/>
  </x:mergeCells>
  <x:conditionalFormatting sqref="J6:J105">
    <x:cfRule type="expression" dxfId="10" priority="1">
      <x:formula>J6="Completed"</x:formula>
    </x:cfRule>
    <x:cfRule type="expression" dxfId="11" priority="2">
      <x:formula>J6="Closed"</x:formula>
    </x:cfRule>
    <x:cfRule type="expression" dxfId="12" priority="3">
      <x:formula>J6="In Progress"</x:formula>
    </x:cfRule>
    <x:cfRule type="expression" dxfId="13" priority="4">
      <x:formula>J6="Waiting"</x:formula>
    </x:cfRule>
  </x:conditionalFormatting>
  <x:dataValidations count="1">
    <x:dataValidation type="list" sqref="J6:J105">
      <x:formula1>"Not Started,In Progress,Waiting,Completed,Closed"</x:formula1>
    </x:dataValidation>
  </x:dataValidations>
  <x:pageMargins left="0.7" right="0.7" top="0.75" bottom="0.75" header="0.3" footer="0.3"/>
  <x:tableParts count="1">
    <x:tablePart xmlns:r="http://schemas.openxmlformats.org/officeDocument/2006/relationships" r:id="R8347bc6e5f6e4290"/>
  </x:tableParts>
</x:worksheet>
</file>

<file path=xl/worksheets/sheet10.xml><?xml version="1.0" encoding="utf-8"?>
<x:worksheet xmlns:x="http://schemas.openxmlformats.org/spreadsheetml/2006/main">
  <x:sheetFormatPr defaultRowHeight="15"/>
  <x:cols>
    <x:col min="1" max="1" width="8" hidden="0" customWidth="1"/>
    <x:col min="2" max="2" width="14" hidden="0" customWidth="1"/>
    <x:col min="3" max="3" width="32" hidden="0" customWidth="1"/>
    <x:col min="4" max="4" width="32" hidden="0" customWidth="1"/>
    <x:col min="5" max="5" width="30" hidden="0" customWidth="1"/>
    <x:col min="6" max="6" width="34" hidden="0" customWidth="1"/>
    <x:col min="7" max="7" width="20" hidden="0" customWidth="1"/>
    <x:col min="8" max="8" width="18" hidden="0" customWidth="1"/>
    <x:col min="9" max="9" width="18" hidden="0" customWidth="1"/>
    <x:col min="10" max="10" width="28" hidden="0" customWidth="1"/>
    <x:col min="11" max="11" width="28" hidden="0" customWidth="1"/>
  </x:cols>
  <x:sheetData>
    <x:row r="1" ht="34" customHeight="1">
      <x:c r="A1" s="40" t="str">
        <x:v>Decision Log</x:v>
      </x:c>
      <x:c r="B1" s="40"/>
      <x:c r="C1" s="40"/>
      <x:c r="D1" s="40"/>
      <x:c r="E1" s="40"/>
      <x:c r="F1" s="40"/>
      <x:c r="G1" s="40"/>
      <x:c r="H1" s="40"/>
      <x:c r="I1" s="40"/>
      <x:c r="J1" s="40"/>
      <x:c r="K1" s="40"/>
    </x:row>
    <x:row r="2" ht="30" customHeight="1">
      <x:c r="A2" s="47" t="str">
        <x:v>A decision is more valuable when you can later trace why it was made and what happened.</x:v>
      </x:c>
      <x:c r="B2" s="47"/>
      <x:c r="C2" s="47"/>
      <x:c r="D2" s="47"/>
      <x:c r="E2" s="47"/>
      <x:c r="F2" s="47"/>
      <x:c r="G2" s="47"/>
      <x:c r="H2" s="47"/>
      <x:c r="I2" s="47"/>
      <x:c r="J2" s="47"/>
      <x:c r="K2" s="47"/>
    </x:row>
    <x:row r="5" ht="30" customHeight="1">
      <x:c r="A5" s="56" t="str">
        <x:v>ID</x:v>
      </x:c>
      <x:c r="B5" s="56" t="str">
        <x:v>Date</x:v>
      </x:c>
      <x:c r="C5" s="56" t="str">
        <x:v>Decision</x:v>
      </x:c>
      <x:c r="D5" s="56" t="str">
        <x:v>Situation / problem</x:v>
      </x:c>
      <x:c r="E5" s="56" t="str">
        <x:v>Alternatives considered</x:v>
      </x:c>
      <x:c r="F5" s="56" t="str">
        <x:v>Reasoning</x:v>
      </x:c>
      <x:c r="G5" s="56" t="str">
        <x:v>Decision owner</x:v>
      </x:c>
      <x:c r="H5" s="56" t="str">
        <x:v>Review date</x:v>
      </x:c>
      <x:c r="I5" s="56" t="str">
        <x:v>Status</x:v>
      </x:c>
      <x:c r="J5" s="56" t="str">
        <x:v>Outcome</x:v>
      </x:c>
      <x:c r="K5" s="56" t="str">
        <x:v>Lesson learned</x:v>
      </x:c>
    </x:row>
    <x:row r="6">
      <x:c r="A6" s="82" t="str">
        <x:f>IF(C6="","",ROW()-5)</x:f>
      </x:c>
      <x:c r="B6" s="88"/>
      <x:c r="C6" s="30"/>
      <x:c r="D6" s="30"/>
      <x:c r="E6" s="30"/>
      <x:c r="F6" s="30"/>
      <x:c r="G6" s="30"/>
      <x:c r="H6" s="88"/>
      <x:c r="I6" s="30"/>
      <x:c r="J6" s="30"/>
      <x:c r="K6" s="30"/>
    </x:row>
    <x:row r="7">
      <x:c r="A7" s="82" t="str">
        <x:f>IF(C7="","",ROW()-5)</x:f>
      </x:c>
      <x:c r="B7" s="88"/>
      <x:c r="C7" s="30"/>
      <x:c r="D7" s="30"/>
      <x:c r="E7" s="30"/>
      <x:c r="F7" s="30"/>
      <x:c r="G7" s="30"/>
      <x:c r="H7" s="88"/>
      <x:c r="I7" s="30"/>
      <x:c r="J7" s="30"/>
      <x:c r="K7" s="30"/>
    </x:row>
    <x:row r="8">
      <x:c r="A8" s="82" t="str">
        <x:f>IF(C8="","",ROW()-5)</x:f>
      </x:c>
      <x:c r="B8" s="88"/>
      <x:c r="C8" s="30"/>
      <x:c r="D8" s="30"/>
      <x:c r="E8" s="30"/>
      <x:c r="F8" s="30"/>
      <x:c r="G8" s="30"/>
      <x:c r="H8" s="88"/>
      <x:c r="I8" s="30"/>
      <x:c r="J8" s="30"/>
      <x:c r="K8" s="30"/>
    </x:row>
    <x:row r="9">
      <x:c r="A9" s="82" t="str">
        <x:f>IF(C9="","",ROW()-5)</x:f>
      </x:c>
      <x:c r="B9" s="88"/>
      <x:c r="C9" s="30"/>
      <x:c r="D9" s="30"/>
      <x:c r="E9" s="30"/>
      <x:c r="F9" s="30"/>
      <x:c r="G9" s="30"/>
      <x:c r="H9" s="88"/>
      <x:c r="I9" s="30"/>
      <x:c r="J9" s="30"/>
      <x:c r="K9" s="30"/>
    </x:row>
    <x:row r="10">
      <x:c r="A10" s="82" t="str">
        <x:f>IF(C10="","",ROW()-5)</x:f>
      </x:c>
      <x:c r="B10" s="88"/>
      <x:c r="C10" s="30"/>
      <x:c r="D10" s="30"/>
      <x:c r="E10" s="30"/>
      <x:c r="F10" s="30"/>
      <x:c r="G10" s="30"/>
      <x:c r="H10" s="88"/>
      <x:c r="I10" s="30"/>
      <x:c r="J10" s="30"/>
      <x:c r="K10" s="30"/>
    </x:row>
    <x:row r="11">
      <x:c r="A11" s="82" t="str">
        <x:f>IF(C11="","",ROW()-5)</x:f>
      </x:c>
      <x:c r="B11" s="88"/>
      <x:c r="C11" s="30"/>
      <x:c r="D11" s="30"/>
      <x:c r="E11" s="30"/>
      <x:c r="F11" s="30"/>
      <x:c r="G11" s="30"/>
      <x:c r="H11" s="88"/>
      <x:c r="I11" s="30"/>
      <x:c r="J11" s="30"/>
      <x:c r="K11" s="30"/>
    </x:row>
    <x:row r="12">
      <x:c r="A12" s="82" t="str">
        <x:f>IF(C12="","",ROW()-5)</x:f>
      </x:c>
      <x:c r="B12" s="88"/>
      <x:c r="C12" s="30"/>
      <x:c r="D12" s="30"/>
      <x:c r="E12" s="30"/>
      <x:c r="F12" s="30"/>
      <x:c r="G12" s="30"/>
      <x:c r="H12" s="88"/>
      <x:c r="I12" s="30"/>
      <x:c r="J12" s="30"/>
      <x:c r="K12" s="30"/>
    </x:row>
    <x:row r="13">
      <x:c r="A13" s="82" t="str">
        <x:f>IF(C13="","",ROW()-5)</x:f>
      </x:c>
      <x:c r="B13" s="88"/>
      <x:c r="C13" s="30"/>
      <x:c r="D13" s="30"/>
      <x:c r="E13" s="30"/>
      <x:c r="F13" s="30"/>
      <x:c r="G13" s="30"/>
      <x:c r="H13" s="88"/>
      <x:c r="I13" s="30"/>
      <x:c r="J13" s="30"/>
      <x:c r="K13" s="30"/>
    </x:row>
    <x:row r="14">
      <x:c r="A14" s="82" t="str">
        <x:f>IF(C14="","",ROW()-5)</x:f>
      </x:c>
      <x:c r="B14" s="88"/>
      <x:c r="C14" s="30"/>
      <x:c r="D14" s="30"/>
      <x:c r="E14" s="30"/>
      <x:c r="F14" s="30"/>
      <x:c r="G14" s="30"/>
      <x:c r="H14" s="88"/>
      <x:c r="I14" s="30"/>
      <x:c r="J14" s="30"/>
      <x:c r="K14" s="30"/>
    </x:row>
    <x:row r="15">
      <x:c r="A15" s="82" t="str">
        <x:f>IF(C15="","",ROW()-5)</x:f>
      </x:c>
      <x:c r="B15" s="88"/>
      <x:c r="C15" s="30"/>
      <x:c r="D15" s="30"/>
      <x:c r="E15" s="30"/>
      <x:c r="F15" s="30"/>
      <x:c r="G15" s="30"/>
      <x:c r="H15" s="88"/>
      <x:c r="I15" s="30"/>
      <x:c r="J15" s="30"/>
      <x:c r="K15" s="30"/>
    </x:row>
    <x:row r="16">
      <x:c r="A16" s="82" t="str">
        <x:f>IF(C16="","",ROW()-5)</x:f>
      </x:c>
      <x:c r="B16" s="88"/>
      <x:c r="C16" s="30"/>
      <x:c r="D16" s="30"/>
      <x:c r="E16" s="30"/>
      <x:c r="F16" s="30"/>
      <x:c r="G16" s="30"/>
      <x:c r="H16" s="88"/>
      <x:c r="I16" s="30"/>
      <x:c r="J16" s="30"/>
      <x:c r="K16" s="30"/>
    </x:row>
    <x:row r="17">
      <x:c r="A17" s="82" t="str">
        <x:f>IF(C17="","",ROW()-5)</x:f>
      </x:c>
      <x:c r="B17" s="88"/>
      <x:c r="C17" s="30"/>
      <x:c r="D17" s="30"/>
      <x:c r="E17" s="30"/>
      <x:c r="F17" s="30"/>
      <x:c r="G17" s="30"/>
      <x:c r="H17" s="88"/>
      <x:c r="I17" s="30"/>
      <x:c r="J17" s="30"/>
      <x:c r="K17" s="30"/>
    </x:row>
    <x:row r="18">
      <x:c r="A18" s="82" t="str">
        <x:f>IF(C18="","",ROW()-5)</x:f>
      </x:c>
      <x:c r="B18" s="88"/>
      <x:c r="C18" s="30"/>
      <x:c r="D18" s="30"/>
      <x:c r="E18" s="30"/>
      <x:c r="F18" s="30"/>
      <x:c r="G18" s="30"/>
      <x:c r="H18" s="88"/>
      <x:c r="I18" s="30"/>
      <x:c r="J18" s="30"/>
      <x:c r="K18" s="30"/>
    </x:row>
    <x:row r="19">
      <x:c r="A19" s="82" t="str">
        <x:f>IF(C19="","",ROW()-5)</x:f>
      </x:c>
      <x:c r="B19" s="88"/>
      <x:c r="C19" s="30"/>
      <x:c r="D19" s="30"/>
      <x:c r="E19" s="30"/>
      <x:c r="F19" s="30"/>
      <x:c r="G19" s="30"/>
      <x:c r="H19" s="88"/>
      <x:c r="I19" s="30"/>
      <x:c r="J19" s="30"/>
      <x:c r="K19" s="30"/>
    </x:row>
    <x:row r="20">
      <x:c r="A20" s="82" t="str">
        <x:f>IF(C20="","",ROW()-5)</x:f>
      </x:c>
      <x:c r="B20" s="88"/>
      <x:c r="C20" s="30"/>
      <x:c r="D20" s="30"/>
      <x:c r="E20" s="30"/>
      <x:c r="F20" s="30"/>
      <x:c r="G20" s="30"/>
      <x:c r="H20" s="88"/>
      <x:c r="I20" s="30"/>
      <x:c r="J20" s="30"/>
      <x:c r="K20" s="30"/>
    </x:row>
    <x:row r="21">
      <x:c r="A21" s="82" t="str">
        <x:f>IF(C21="","",ROW()-5)</x:f>
      </x:c>
      <x:c r="B21" s="88"/>
      <x:c r="C21" s="30"/>
      <x:c r="D21" s="30"/>
      <x:c r="E21" s="30"/>
      <x:c r="F21" s="30"/>
      <x:c r="G21" s="30"/>
      <x:c r="H21" s="88"/>
      <x:c r="I21" s="30"/>
      <x:c r="J21" s="30"/>
      <x:c r="K21" s="30"/>
    </x:row>
    <x:row r="22">
      <x:c r="A22" s="82" t="str">
        <x:f>IF(C22="","",ROW()-5)</x:f>
      </x:c>
      <x:c r="B22" s="88"/>
      <x:c r="C22" s="30"/>
      <x:c r="D22" s="30"/>
      <x:c r="E22" s="30"/>
      <x:c r="F22" s="30"/>
      <x:c r="G22" s="30"/>
      <x:c r="H22" s="88"/>
      <x:c r="I22" s="30"/>
      <x:c r="J22" s="30"/>
      <x:c r="K22" s="30"/>
    </x:row>
    <x:row r="23">
      <x:c r="A23" s="82" t="str">
        <x:f>IF(C23="","",ROW()-5)</x:f>
      </x:c>
      <x:c r="B23" s="88"/>
      <x:c r="C23" s="30"/>
      <x:c r="D23" s="30"/>
      <x:c r="E23" s="30"/>
      <x:c r="F23" s="30"/>
      <x:c r="G23" s="30"/>
      <x:c r="H23" s="88"/>
      <x:c r="I23" s="30"/>
      <x:c r="J23" s="30"/>
      <x:c r="K23" s="30"/>
    </x:row>
    <x:row r="24">
      <x:c r="A24" s="82" t="str">
        <x:f>IF(C24="","",ROW()-5)</x:f>
      </x:c>
      <x:c r="B24" s="88"/>
      <x:c r="C24" s="30"/>
      <x:c r="D24" s="30"/>
      <x:c r="E24" s="30"/>
      <x:c r="F24" s="30"/>
      <x:c r="G24" s="30"/>
      <x:c r="H24" s="88"/>
      <x:c r="I24" s="30"/>
      <x:c r="J24" s="30"/>
      <x:c r="K24" s="30"/>
    </x:row>
    <x:row r="25">
      <x:c r="A25" s="82" t="str">
        <x:f>IF(C25="","",ROW()-5)</x:f>
      </x:c>
      <x:c r="B25" s="88"/>
      <x:c r="C25" s="30"/>
      <x:c r="D25" s="30"/>
      <x:c r="E25" s="30"/>
      <x:c r="F25" s="30"/>
      <x:c r="G25" s="30"/>
      <x:c r="H25" s="88"/>
      <x:c r="I25" s="30"/>
      <x:c r="J25" s="30"/>
      <x:c r="K25" s="30"/>
    </x:row>
    <x:row r="26">
      <x:c r="A26" s="82" t="str">
        <x:f>IF(C26="","",ROW()-5)</x:f>
      </x:c>
      <x:c r="B26" s="88"/>
      <x:c r="C26" s="30"/>
      <x:c r="D26" s="30"/>
      <x:c r="E26" s="30"/>
      <x:c r="F26" s="30"/>
      <x:c r="G26" s="30"/>
      <x:c r="H26" s="88"/>
      <x:c r="I26" s="30"/>
      <x:c r="J26" s="30"/>
      <x:c r="K26" s="30"/>
    </x:row>
    <x:row r="27">
      <x:c r="A27" s="82" t="str">
        <x:f>IF(C27="","",ROW()-5)</x:f>
      </x:c>
      <x:c r="B27" s="88"/>
      <x:c r="C27" s="30"/>
      <x:c r="D27" s="30"/>
      <x:c r="E27" s="30"/>
      <x:c r="F27" s="30"/>
      <x:c r="G27" s="30"/>
      <x:c r="H27" s="88"/>
      <x:c r="I27" s="30"/>
      <x:c r="J27" s="30"/>
      <x:c r="K27" s="30"/>
    </x:row>
    <x:row r="28">
      <x:c r="A28" s="82" t="str">
        <x:f>IF(C28="","",ROW()-5)</x:f>
      </x:c>
      <x:c r="B28" s="88"/>
      <x:c r="C28" s="30"/>
      <x:c r="D28" s="30"/>
      <x:c r="E28" s="30"/>
      <x:c r="F28" s="30"/>
      <x:c r="G28" s="30"/>
      <x:c r="H28" s="88"/>
      <x:c r="I28" s="30"/>
      <x:c r="J28" s="30"/>
      <x:c r="K28" s="30"/>
    </x:row>
    <x:row r="29">
      <x:c r="A29" s="82" t="str">
        <x:f>IF(C29="","",ROW()-5)</x:f>
      </x:c>
      <x:c r="B29" s="88"/>
      <x:c r="C29" s="30"/>
      <x:c r="D29" s="30"/>
      <x:c r="E29" s="30"/>
      <x:c r="F29" s="30"/>
      <x:c r="G29" s="30"/>
      <x:c r="H29" s="88"/>
      <x:c r="I29" s="30"/>
      <x:c r="J29" s="30"/>
      <x:c r="K29" s="30"/>
    </x:row>
    <x:row r="30">
      <x:c r="A30" s="82" t="str">
        <x:f>IF(C30="","",ROW()-5)</x:f>
      </x:c>
      <x:c r="B30" s="88"/>
      <x:c r="C30" s="30"/>
      <x:c r="D30" s="30"/>
      <x:c r="E30" s="30"/>
      <x:c r="F30" s="30"/>
      <x:c r="G30" s="30"/>
      <x:c r="H30" s="88"/>
      <x:c r="I30" s="30"/>
      <x:c r="J30" s="30"/>
      <x:c r="K30" s="30"/>
    </x:row>
    <x:row r="31">
      <x:c r="A31" s="82" t="str">
        <x:f>IF(C31="","",ROW()-5)</x:f>
      </x:c>
      <x:c r="B31" s="88"/>
      <x:c r="C31" s="30"/>
      <x:c r="D31" s="30"/>
      <x:c r="E31" s="30"/>
      <x:c r="F31" s="30"/>
      <x:c r="G31" s="30"/>
      <x:c r="H31" s="88"/>
      <x:c r="I31" s="30"/>
      <x:c r="J31" s="30"/>
      <x:c r="K31" s="30"/>
    </x:row>
    <x:row r="32">
      <x:c r="A32" s="82" t="str">
        <x:f>IF(C32="","",ROW()-5)</x:f>
      </x:c>
      <x:c r="B32" s="88"/>
      <x:c r="C32" s="30"/>
      <x:c r="D32" s="30"/>
      <x:c r="E32" s="30"/>
      <x:c r="F32" s="30"/>
      <x:c r="G32" s="30"/>
      <x:c r="H32" s="88"/>
      <x:c r="I32" s="30"/>
      <x:c r="J32" s="30"/>
      <x:c r="K32" s="30"/>
    </x:row>
    <x:row r="33">
      <x:c r="A33" s="82" t="str">
        <x:f>IF(C33="","",ROW()-5)</x:f>
      </x:c>
      <x:c r="B33" s="88"/>
      <x:c r="C33" s="30"/>
      <x:c r="D33" s="30"/>
      <x:c r="E33" s="30"/>
      <x:c r="F33" s="30"/>
      <x:c r="G33" s="30"/>
      <x:c r="H33" s="88"/>
      <x:c r="I33" s="30"/>
      <x:c r="J33" s="30"/>
      <x:c r="K33" s="30"/>
    </x:row>
    <x:row r="34">
      <x:c r="A34" s="82" t="str">
        <x:f>IF(C34="","",ROW()-5)</x:f>
      </x:c>
      <x:c r="B34" s="88"/>
      <x:c r="C34" s="30"/>
      <x:c r="D34" s="30"/>
      <x:c r="E34" s="30"/>
      <x:c r="F34" s="30"/>
      <x:c r="G34" s="30"/>
      <x:c r="H34" s="88"/>
      <x:c r="I34" s="30"/>
      <x:c r="J34" s="30"/>
      <x:c r="K34" s="30"/>
    </x:row>
    <x:row r="35">
      <x:c r="A35" s="82" t="str">
        <x:f>IF(C35="","",ROW()-5)</x:f>
      </x:c>
      <x:c r="B35" s="88"/>
      <x:c r="C35" s="30"/>
      <x:c r="D35" s="30"/>
      <x:c r="E35" s="30"/>
      <x:c r="F35" s="30"/>
      <x:c r="G35" s="30"/>
      <x:c r="H35" s="88"/>
      <x:c r="I35" s="30"/>
      <x:c r="J35" s="30"/>
      <x:c r="K35" s="30"/>
    </x:row>
    <x:row r="36">
      <x:c r="A36" s="82" t="str">
        <x:f>IF(C36="","",ROW()-5)</x:f>
      </x:c>
      <x:c r="B36" s="88"/>
      <x:c r="C36" s="30"/>
      <x:c r="D36" s="30"/>
      <x:c r="E36" s="30"/>
      <x:c r="F36" s="30"/>
      <x:c r="G36" s="30"/>
      <x:c r="H36" s="88"/>
      <x:c r="I36" s="30"/>
      <x:c r="J36" s="30"/>
      <x:c r="K36" s="30"/>
    </x:row>
    <x:row r="37">
      <x:c r="A37" s="82" t="str">
        <x:f>IF(C37="","",ROW()-5)</x:f>
      </x:c>
      <x:c r="B37" s="88"/>
      <x:c r="C37" s="30"/>
      <x:c r="D37" s="30"/>
      <x:c r="E37" s="30"/>
      <x:c r="F37" s="30"/>
      <x:c r="G37" s="30"/>
      <x:c r="H37" s="88"/>
      <x:c r="I37" s="30"/>
      <x:c r="J37" s="30"/>
      <x:c r="K37" s="30"/>
    </x:row>
    <x:row r="38">
      <x:c r="A38" s="82" t="str">
        <x:f>IF(C38="","",ROW()-5)</x:f>
      </x:c>
      <x:c r="B38" s="88"/>
      <x:c r="C38" s="30"/>
      <x:c r="D38" s="30"/>
      <x:c r="E38" s="30"/>
      <x:c r="F38" s="30"/>
      <x:c r="G38" s="30"/>
      <x:c r="H38" s="88"/>
      <x:c r="I38" s="30"/>
      <x:c r="J38" s="30"/>
      <x:c r="K38" s="30"/>
    </x:row>
    <x:row r="39">
      <x:c r="A39" s="82" t="str">
        <x:f>IF(C39="","",ROW()-5)</x:f>
      </x:c>
      <x:c r="B39" s="88"/>
      <x:c r="C39" s="30"/>
      <x:c r="D39" s="30"/>
      <x:c r="E39" s="30"/>
      <x:c r="F39" s="30"/>
      <x:c r="G39" s="30"/>
      <x:c r="H39" s="88"/>
      <x:c r="I39" s="30"/>
      <x:c r="J39" s="30"/>
      <x:c r="K39" s="30"/>
    </x:row>
    <x:row r="40">
      <x:c r="A40" s="82" t="str">
        <x:f>IF(C40="","",ROW()-5)</x:f>
      </x:c>
      <x:c r="B40" s="88"/>
      <x:c r="C40" s="30"/>
      <x:c r="D40" s="30"/>
      <x:c r="E40" s="30"/>
      <x:c r="F40" s="30"/>
      <x:c r="G40" s="30"/>
      <x:c r="H40" s="88"/>
      <x:c r="I40" s="30"/>
      <x:c r="J40" s="30"/>
      <x:c r="K40" s="30"/>
    </x:row>
    <x:row r="41">
      <x:c r="A41" s="82" t="str">
        <x:f>IF(C41="","",ROW()-5)</x:f>
      </x:c>
      <x:c r="B41" s="88"/>
      <x:c r="C41" s="30"/>
      <x:c r="D41" s="30"/>
      <x:c r="E41" s="30"/>
      <x:c r="F41" s="30"/>
      <x:c r="G41" s="30"/>
      <x:c r="H41" s="88"/>
      <x:c r="I41" s="30"/>
      <x:c r="J41" s="30"/>
      <x:c r="K41" s="30"/>
    </x:row>
    <x:row r="42">
      <x:c r="A42" s="82" t="str">
        <x:f>IF(C42="","",ROW()-5)</x:f>
      </x:c>
      <x:c r="B42" s="88"/>
      <x:c r="C42" s="30"/>
      <x:c r="D42" s="30"/>
      <x:c r="E42" s="30"/>
      <x:c r="F42" s="30"/>
      <x:c r="G42" s="30"/>
      <x:c r="H42" s="88"/>
      <x:c r="I42" s="30"/>
      <x:c r="J42" s="30"/>
      <x:c r="K42" s="30"/>
    </x:row>
    <x:row r="43">
      <x:c r="A43" s="82" t="str">
        <x:f>IF(C43="","",ROW()-5)</x:f>
      </x:c>
      <x:c r="B43" s="88"/>
      <x:c r="C43" s="30"/>
      <x:c r="D43" s="30"/>
      <x:c r="E43" s="30"/>
      <x:c r="F43" s="30"/>
      <x:c r="G43" s="30"/>
      <x:c r="H43" s="88"/>
      <x:c r="I43" s="30"/>
      <x:c r="J43" s="30"/>
      <x:c r="K43" s="30"/>
    </x:row>
    <x:row r="44">
      <x:c r="A44" s="82" t="str">
        <x:f>IF(C44="","",ROW()-5)</x:f>
      </x:c>
      <x:c r="B44" s="88"/>
      <x:c r="C44" s="30"/>
      <x:c r="D44" s="30"/>
      <x:c r="E44" s="30"/>
      <x:c r="F44" s="30"/>
      <x:c r="G44" s="30"/>
      <x:c r="H44" s="88"/>
      <x:c r="I44" s="30"/>
      <x:c r="J44" s="30"/>
      <x:c r="K44" s="30"/>
    </x:row>
    <x:row r="45">
      <x:c r="A45" s="82" t="str">
        <x:f>IF(C45="","",ROW()-5)</x:f>
      </x:c>
      <x:c r="B45" s="88"/>
      <x:c r="C45" s="30"/>
      <x:c r="D45" s="30"/>
      <x:c r="E45" s="30"/>
      <x:c r="F45" s="30"/>
      <x:c r="G45" s="30"/>
      <x:c r="H45" s="88"/>
      <x:c r="I45" s="30"/>
      <x:c r="J45" s="30"/>
      <x:c r="K45" s="30"/>
    </x:row>
    <x:row r="46">
      <x:c r="A46" s="82" t="str">
        <x:f>IF(C46="","",ROW()-5)</x:f>
      </x:c>
      <x:c r="B46" s="88"/>
      <x:c r="C46" s="30"/>
      <x:c r="D46" s="30"/>
      <x:c r="E46" s="30"/>
      <x:c r="F46" s="30"/>
      <x:c r="G46" s="30"/>
      <x:c r="H46" s="88"/>
      <x:c r="I46" s="30"/>
      <x:c r="J46" s="30"/>
      <x:c r="K46" s="30"/>
    </x:row>
    <x:row r="47">
      <x:c r="A47" s="82" t="str">
        <x:f>IF(C47="","",ROW()-5)</x:f>
      </x:c>
      <x:c r="B47" s="88"/>
      <x:c r="C47" s="30"/>
      <x:c r="D47" s="30"/>
      <x:c r="E47" s="30"/>
      <x:c r="F47" s="30"/>
      <x:c r="G47" s="30"/>
      <x:c r="H47" s="88"/>
      <x:c r="I47" s="30"/>
      <x:c r="J47" s="30"/>
      <x:c r="K47" s="30"/>
    </x:row>
    <x:row r="48">
      <x:c r="A48" s="82" t="str">
        <x:f>IF(C48="","",ROW()-5)</x:f>
      </x:c>
      <x:c r="B48" s="88"/>
      <x:c r="C48" s="30"/>
      <x:c r="D48" s="30"/>
      <x:c r="E48" s="30"/>
      <x:c r="F48" s="30"/>
      <x:c r="G48" s="30"/>
      <x:c r="H48" s="88"/>
      <x:c r="I48" s="30"/>
      <x:c r="J48" s="30"/>
      <x:c r="K48" s="30"/>
    </x:row>
    <x:row r="49">
      <x:c r="A49" s="82" t="str">
        <x:f>IF(C49="","",ROW()-5)</x:f>
      </x:c>
      <x:c r="B49" s="88"/>
      <x:c r="C49" s="30"/>
      <x:c r="D49" s="30"/>
      <x:c r="E49" s="30"/>
      <x:c r="F49" s="30"/>
      <x:c r="G49" s="30"/>
      <x:c r="H49" s="88"/>
      <x:c r="I49" s="30"/>
      <x:c r="J49" s="30"/>
      <x:c r="K49" s="30"/>
    </x:row>
    <x:row r="50">
      <x:c r="A50" s="82" t="str">
        <x:f>IF(C50="","",ROW()-5)</x:f>
      </x:c>
      <x:c r="B50" s="88"/>
      <x:c r="C50" s="30"/>
      <x:c r="D50" s="30"/>
      <x:c r="E50" s="30"/>
      <x:c r="F50" s="30"/>
      <x:c r="G50" s="30"/>
      <x:c r="H50" s="88"/>
      <x:c r="I50" s="30"/>
      <x:c r="J50" s="30"/>
      <x:c r="K50" s="30"/>
    </x:row>
    <x:row r="51">
      <x:c r="A51" s="82" t="str">
        <x:f>IF(C51="","",ROW()-5)</x:f>
      </x:c>
      <x:c r="B51" s="88"/>
      <x:c r="C51" s="30"/>
      <x:c r="D51" s="30"/>
      <x:c r="E51" s="30"/>
      <x:c r="F51" s="30"/>
      <x:c r="G51" s="30"/>
      <x:c r="H51" s="88"/>
      <x:c r="I51" s="30"/>
      <x:c r="J51" s="30"/>
      <x:c r="K51" s="30"/>
    </x:row>
    <x:row r="52">
      <x:c r="A52" s="82" t="str">
        <x:f>IF(C52="","",ROW()-5)</x:f>
      </x:c>
      <x:c r="B52" s="88"/>
      <x:c r="C52" s="30"/>
      <x:c r="D52" s="30"/>
      <x:c r="E52" s="30"/>
      <x:c r="F52" s="30"/>
      <x:c r="G52" s="30"/>
      <x:c r="H52" s="88"/>
      <x:c r="I52" s="30"/>
      <x:c r="J52" s="30"/>
      <x:c r="K52" s="30"/>
    </x:row>
    <x:row r="53">
      <x:c r="A53" s="82" t="str">
        <x:f>IF(C53="","",ROW()-5)</x:f>
      </x:c>
      <x:c r="B53" s="88"/>
      <x:c r="C53" s="30"/>
      <x:c r="D53" s="30"/>
      <x:c r="E53" s="30"/>
      <x:c r="F53" s="30"/>
      <x:c r="G53" s="30"/>
      <x:c r="H53" s="88"/>
      <x:c r="I53" s="30"/>
      <x:c r="J53" s="30"/>
      <x:c r="K53" s="30"/>
    </x:row>
    <x:row r="54">
      <x:c r="A54" s="82" t="str">
        <x:f>IF(C54="","",ROW()-5)</x:f>
      </x:c>
      <x:c r="B54" s="88"/>
      <x:c r="C54" s="30"/>
      <x:c r="D54" s="30"/>
      <x:c r="E54" s="30"/>
      <x:c r="F54" s="30"/>
      <x:c r="G54" s="30"/>
      <x:c r="H54" s="88"/>
      <x:c r="I54" s="30"/>
      <x:c r="J54" s="30"/>
      <x:c r="K54" s="30"/>
    </x:row>
    <x:row r="55">
      <x:c r="A55" s="82" t="str">
        <x:f>IF(C55="","",ROW()-5)</x:f>
      </x:c>
      <x:c r="B55" s="88"/>
      <x:c r="C55" s="30"/>
      <x:c r="D55" s="30"/>
      <x:c r="E55" s="30"/>
      <x:c r="F55" s="30"/>
      <x:c r="G55" s="30"/>
      <x:c r="H55" s="88"/>
      <x:c r="I55" s="30"/>
      <x:c r="J55" s="30"/>
      <x:c r="K55" s="30"/>
    </x:row>
    <x:row r="56">
      <x:c r="A56" s="82" t="str">
        <x:f>IF(C56="","",ROW()-5)</x:f>
      </x:c>
      <x:c r="B56" s="88"/>
      <x:c r="C56" s="30"/>
      <x:c r="D56" s="30"/>
      <x:c r="E56" s="30"/>
      <x:c r="F56" s="30"/>
      <x:c r="G56" s="30"/>
      <x:c r="H56" s="88"/>
      <x:c r="I56" s="30"/>
      <x:c r="J56" s="30"/>
      <x:c r="K56" s="30"/>
    </x:row>
    <x:row r="57">
      <x:c r="A57" s="82" t="str">
        <x:f>IF(C57="","",ROW()-5)</x:f>
      </x:c>
      <x:c r="B57" s="88"/>
      <x:c r="C57" s="30"/>
      <x:c r="D57" s="30"/>
      <x:c r="E57" s="30"/>
      <x:c r="F57" s="30"/>
      <x:c r="G57" s="30"/>
      <x:c r="H57" s="88"/>
      <x:c r="I57" s="30"/>
      <x:c r="J57" s="30"/>
      <x:c r="K57" s="30"/>
    </x:row>
    <x:row r="58">
      <x:c r="A58" s="82" t="str">
        <x:f>IF(C58="","",ROW()-5)</x:f>
      </x:c>
      <x:c r="B58" s="88"/>
      <x:c r="C58" s="30"/>
      <x:c r="D58" s="30"/>
      <x:c r="E58" s="30"/>
      <x:c r="F58" s="30"/>
      <x:c r="G58" s="30"/>
      <x:c r="H58" s="88"/>
      <x:c r="I58" s="30"/>
      <x:c r="J58" s="30"/>
      <x:c r="K58" s="30"/>
    </x:row>
    <x:row r="59">
      <x:c r="A59" s="82" t="str">
        <x:f>IF(C59="","",ROW()-5)</x:f>
      </x:c>
      <x:c r="B59" s="88"/>
      <x:c r="C59" s="30"/>
      <x:c r="D59" s="30"/>
      <x:c r="E59" s="30"/>
      <x:c r="F59" s="30"/>
      <x:c r="G59" s="30"/>
      <x:c r="H59" s="88"/>
      <x:c r="I59" s="30"/>
      <x:c r="J59" s="30"/>
      <x:c r="K59" s="30"/>
    </x:row>
    <x:row r="60">
      <x:c r="A60" s="82" t="str">
        <x:f>IF(C60="","",ROW()-5)</x:f>
      </x:c>
      <x:c r="B60" s="88"/>
      <x:c r="C60" s="30"/>
      <x:c r="D60" s="30"/>
      <x:c r="E60" s="30"/>
      <x:c r="F60" s="30"/>
      <x:c r="G60" s="30"/>
      <x:c r="H60" s="88"/>
      <x:c r="I60" s="30"/>
      <x:c r="J60" s="30"/>
      <x:c r="K60" s="30"/>
    </x:row>
    <x:row r="61">
      <x:c r="A61" s="82" t="str">
        <x:f>IF(C61="","",ROW()-5)</x:f>
      </x:c>
      <x:c r="B61" s="88"/>
      <x:c r="C61" s="30"/>
      <x:c r="D61" s="30"/>
      <x:c r="E61" s="30"/>
      <x:c r="F61" s="30"/>
      <x:c r="G61" s="30"/>
      <x:c r="H61" s="88"/>
      <x:c r="I61" s="30"/>
      <x:c r="J61" s="30"/>
      <x:c r="K61" s="30"/>
    </x:row>
    <x:row r="62">
      <x:c r="A62" s="82" t="str">
        <x:f>IF(C62="","",ROW()-5)</x:f>
      </x:c>
      <x:c r="B62" s="88"/>
      <x:c r="C62" s="30"/>
      <x:c r="D62" s="30"/>
      <x:c r="E62" s="30"/>
      <x:c r="F62" s="30"/>
      <x:c r="G62" s="30"/>
      <x:c r="H62" s="88"/>
      <x:c r="I62" s="30"/>
      <x:c r="J62" s="30"/>
      <x:c r="K62" s="30"/>
    </x:row>
    <x:row r="63">
      <x:c r="A63" s="82" t="str">
        <x:f>IF(C63="","",ROW()-5)</x:f>
      </x:c>
      <x:c r="B63" s="88"/>
      <x:c r="C63" s="30"/>
      <x:c r="D63" s="30"/>
      <x:c r="E63" s="30"/>
      <x:c r="F63" s="30"/>
      <x:c r="G63" s="30"/>
      <x:c r="H63" s="88"/>
      <x:c r="I63" s="30"/>
      <x:c r="J63" s="30"/>
      <x:c r="K63" s="30"/>
    </x:row>
    <x:row r="64">
      <x:c r="A64" s="82" t="str">
        <x:f>IF(C64="","",ROW()-5)</x:f>
      </x:c>
      <x:c r="B64" s="88"/>
      <x:c r="C64" s="30"/>
      <x:c r="D64" s="30"/>
      <x:c r="E64" s="30"/>
      <x:c r="F64" s="30"/>
      <x:c r="G64" s="30"/>
      <x:c r="H64" s="88"/>
      <x:c r="I64" s="30"/>
      <x:c r="J64" s="30"/>
      <x:c r="K64" s="30"/>
    </x:row>
    <x:row r="65">
      <x:c r="A65" s="82" t="str">
        <x:f>IF(C65="","",ROW()-5)</x:f>
      </x:c>
      <x:c r="B65" s="88"/>
      <x:c r="C65" s="30"/>
      <x:c r="D65" s="30"/>
      <x:c r="E65" s="30"/>
      <x:c r="F65" s="30"/>
      <x:c r="G65" s="30"/>
      <x:c r="H65" s="88"/>
      <x:c r="I65" s="30"/>
      <x:c r="J65" s="30"/>
      <x:c r="K65" s="30"/>
    </x:row>
    <x:row r="66">
      <x:c r="A66" s="82" t="str">
        <x:f>IF(C66="","",ROW()-5)</x:f>
      </x:c>
      <x:c r="B66" s="88"/>
      <x:c r="C66" s="30"/>
      <x:c r="D66" s="30"/>
      <x:c r="E66" s="30"/>
      <x:c r="F66" s="30"/>
      <x:c r="G66" s="30"/>
      <x:c r="H66" s="88"/>
      <x:c r="I66" s="30"/>
      <x:c r="J66" s="30"/>
      <x:c r="K66" s="30"/>
    </x:row>
    <x:row r="67">
      <x:c r="A67" s="82" t="str">
        <x:f>IF(C67="","",ROW()-5)</x:f>
      </x:c>
      <x:c r="B67" s="88"/>
      <x:c r="C67" s="30"/>
      <x:c r="D67" s="30"/>
      <x:c r="E67" s="30"/>
      <x:c r="F67" s="30"/>
      <x:c r="G67" s="30"/>
      <x:c r="H67" s="88"/>
      <x:c r="I67" s="30"/>
      <x:c r="J67" s="30"/>
      <x:c r="K67" s="30"/>
    </x:row>
    <x:row r="68">
      <x:c r="A68" s="82" t="str">
        <x:f>IF(C68="","",ROW()-5)</x:f>
      </x:c>
      <x:c r="B68" s="88"/>
      <x:c r="C68" s="30"/>
      <x:c r="D68" s="30"/>
      <x:c r="E68" s="30"/>
      <x:c r="F68" s="30"/>
      <x:c r="G68" s="30"/>
      <x:c r="H68" s="88"/>
      <x:c r="I68" s="30"/>
      <x:c r="J68" s="30"/>
      <x:c r="K68" s="30"/>
    </x:row>
    <x:row r="69">
      <x:c r="A69" s="82" t="str">
        <x:f>IF(C69="","",ROW()-5)</x:f>
      </x:c>
      <x:c r="B69" s="88"/>
      <x:c r="C69" s="30"/>
      <x:c r="D69" s="30"/>
      <x:c r="E69" s="30"/>
      <x:c r="F69" s="30"/>
      <x:c r="G69" s="30"/>
      <x:c r="H69" s="88"/>
      <x:c r="I69" s="30"/>
      <x:c r="J69" s="30"/>
      <x:c r="K69" s="30"/>
    </x:row>
    <x:row r="70">
      <x:c r="A70" s="82" t="str">
        <x:f>IF(C70="","",ROW()-5)</x:f>
      </x:c>
      <x:c r="B70" s="88"/>
      <x:c r="C70" s="30"/>
      <x:c r="D70" s="30"/>
      <x:c r="E70" s="30"/>
      <x:c r="F70" s="30"/>
      <x:c r="G70" s="30"/>
      <x:c r="H70" s="88"/>
      <x:c r="I70" s="30"/>
      <x:c r="J70" s="30"/>
      <x:c r="K70" s="30"/>
    </x:row>
    <x:row r="71">
      <x:c r="A71" s="82" t="str">
        <x:f>IF(C71="","",ROW()-5)</x:f>
      </x:c>
      <x:c r="B71" s="88"/>
      <x:c r="C71" s="30"/>
      <x:c r="D71" s="30"/>
      <x:c r="E71" s="30"/>
      <x:c r="F71" s="30"/>
      <x:c r="G71" s="30"/>
      <x:c r="H71" s="88"/>
      <x:c r="I71" s="30"/>
      <x:c r="J71" s="30"/>
      <x:c r="K71" s="30"/>
    </x:row>
    <x:row r="72">
      <x:c r="A72" s="82" t="str">
        <x:f>IF(C72="","",ROW()-5)</x:f>
      </x:c>
      <x:c r="B72" s="88"/>
      <x:c r="C72" s="30"/>
      <x:c r="D72" s="30"/>
      <x:c r="E72" s="30"/>
      <x:c r="F72" s="30"/>
      <x:c r="G72" s="30"/>
      <x:c r="H72" s="88"/>
      <x:c r="I72" s="30"/>
      <x:c r="J72" s="30"/>
      <x:c r="K72" s="30"/>
    </x:row>
    <x:row r="73">
      <x:c r="A73" s="82" t="str">
        <x:f>IF(C73="","",ROW()-5)</x:f>
      </x:c>
      <x:c r="B73" s="88"/>
      <x:c r="C73" s="30"/>
      <x:c r="D73" s="30"/>
      <x:c r="E73" s="30"/>
      <x:c r="F73" s="30"/>
      <x:c r="G73" s="30"/>
      <x:c r="H73" s="88"/>
      <x:c r="I73" s="30"/>
      <x:c r="J73" s="30"/>
      <x:c r="K73" s="30"/>
    </x:row>
    <x:row r="74">
      <x:c r="A74" s="82" t="str">
        <x:f>IF(C74="","",ROW()-5)</x:f>
      </x:c>
      <x:c r="B74" s="88"/>
      <x:c r="C74" s="30"/>
      <x:c r="D74" s="30"/>
      <x:c r="E74" s="30"/>
      <x:c r="F74" s="30"/>
      <x:c r="G74" s="30"/>
      <x:c r="H74" s="88"/>
      <x:c r="I74" s="30"/>
      <x:c r="J74" s="30"/>
      <x:c r="K74" s="30"/>
    </x:row>
    <x:row r="75">
      <x:c r="A75" s="82" t="str">
        <x:f>IF(C75="","",ROW()-5)</x:f>
      </x:c>
      <x:c r="B75" s="88"/>
      <x:c r="C75" s="30"/>
      <x:c r="D75" s="30"/>
      <x:c r="E75" s="30"/>
      <x:c r="F75" s="30"/>
      <x:c r="G75" s="30"/>
      <x:c r="H75" s="88"/>
      <x:c r="I75" s="30"/>
      <x:c r="J75" s="30"/>
      <x:c r="K75" s="30"/>
    </x:row>
    <x:row r="76">
      <x:c r="A76" s="82" t="str">
        <x:f>IF(C76="","",ROW()-5)</x:f>
      </x:c>
      <x:c r="B76" s="88"/>
      <x:c r="C76" s="30"/>
      <x:c r="D76" s="30"/>
      <x:c r="E76" s="30"/>
      <x:c r="F76" s="30"/>
      <x:c r="G76" s="30"/>
      <x:c r="H76" s="88"/>
      <x:c r="I76" s="30"/>
      <x:c r="J76" s="30"/>
      <x:c r="K76" s="30"/>
    </x:row>
    <x:row r="77">
      <x:c r="A77" s="82" t="str">
        <x:f>IF(C77="","",ROW()-5)</x:f>
      </x:c>
      <x:c r="B77" s="88"/>
      <x:c r="C77" s="30"/>
      <x:c r="D77" s="30"/>
      <x:c r="E77" s="30"/>
      <x:c r="F77" s="30"/>
      <x:c r="G77" s="30"/>
      <x:c r="H77" s="88"/>
      <x:c r="I77" s="30"/>
      <x:c r="J77" s="30"/>
      <x:c r="K77" s="30"/>
    </x:row>
    <x:row r="78">
      <x:c r="A78" s="82" t="str">
        <x:f>IF(C78="","",ROW()-5)</x:f>
      </x:c>
      <x:c r="B78" s="88"/>
      <x:c r="C78" s="30"/>
      <x:c r="D78" s="30"/>
      <x:c r="E78" s="30"/>
      <x:c r="F78" s="30"/>
      <x:c r="G78" s="30"/>
      <x:c r="H78" s="88"/>
      <x:c r="I78" s="30"/>
      <x:c r="J78" s="30"/>
      <x:c r="K78" s="30"/>
    </x:row>
    <x:row r="79">
      <x:c r="A79" s="82" t="str">
        <x:f>IF(C79="","",ROW()-5)</x:f>
      </x:c>
      <x:c r="B79" s="88"/>
      <x:c r="C79" s="30"/>
      <x:c r="D79" s="30"/>
      <x:c r="E79" s="30"/>
      <x:c r="F79" s="30"/>
      <x:c r="G79" s="30"/>
      <x:c r="H79" s="88"/>
      <x:c r="I79" s="30"/>
      <x:c r="J79" s="30"/>
      <x:c r="K79" s="30"/>
    </x:row>
    <x:row r="80">
      <x:c r="A80" s="82" t="str">
        <x:f>IF(C80="","",ROW()-5)</x:f>
      </x:c>
      <x:c r="B80" s="88"/>
      <x:c r="C80" s="30"/>
      <x:c r="D80" s="30"/>
      <x:c r="E80" s="30"/>
      <x:c r="F80" s="30"/>
      <x:c r="G80" s="30"/>
      <x:c r="H80" s="88"/>
      <x:c r="I80" s="30"/>
      <x:c r="J80" s="30"/>
      <x:c r="K80" s="30"/>
    </x:row>
    <x:row r="81">
      <x:c r="A81" s="82" t="str">
        <x:f>IF(C81="","",ROW()-5)</x:f>
      </x:c>
      <x:c r="B81" s="88"/>
      <x:c r="C81" s="30"/>
      <x:c r="D81" s="30"/>
      <x:c r="E81" s="30"/>
      <x:c r="F81" s="30"/>
      <x:c r="G81" s="30"/>
      <x:c r="H81" s="88"/>
      <x:c r="I81" s="30"/>
      <x:c r="J81" s="30"/>
      <x:c r="K81" s="30"/>
    </x:row>
    <x:row r="82">
      <x:c r="A82" s="82" t="str">
        <x:f>IF(C82="","",ROW()-5)</x:f>
      </x:c>
      <x:c r="B82" s="88"/>
      <x:c r="C82" s="30"/>
      <x:c r="D82" s="30"/>
      <x:c r="E82" s="30"/>
      <x:c r="F82" s="30"/>
      <x:c r="G82" s="30"/>
      <x:c r="H82" s="88"/>
      <x:c r="I82" s="30"/>
      <x:c r="J82" s="30"/>
      <x:c r="K82" s="30"/>
    </x:row>
    <x:row r="83">
      <x:c r="A83" s="82" t="str">
        <x:f>IF(C83="","",ROW()-5)</x:f>
      </x:c>
      <x:c r="B83" s="88"/>
      <x:c r="C83" s="30"/>
      <x:c r="D83" s="30"/>
      <x:c r="E83" s="30"/>
      <x:c r="F83" s="30"/>
      <x:c r="G83" s="30"/>
      <x:c r="H83" s="88"/>
      <x:c r="I83" s="30"/>
      <x:c r="J83" s="30"/>
      <x:c r="K83" s="30"/>
    </x:row>
    <x:row r="84">
      <x:c r="A84" s="82" t="str">
        <x:f>IF(C84="","",ROW()-5)</x:f>
      </x:c>
      <x:c r="B84" s="88"/>
      <x:c r="C84" s="30"/>
      <x:c r="D84" s="30"/>
      <x:c r="E84" s="30"/>
      <x:c r="F84" s="30"/>
      <x:c r="G84" s="30"/>
      <x:c r="H84" s="88"/>
      <x:c r="I84" s="30"/>
      <x:c r="J84" s="30"/>
      <x:c r="K84" s="30"/>
    </x:row>
    <x:row r="85">
      <x:c r="A85" s="82" t="str">
        <x:f>IF(C85="","",ROW()-5)</x:f>
      </x:c>
      <x:c r="B85" s="88"/>
      <x:c r="C85" s="30"/>
      <x:c r="D85" s="30"/>
      <x:c r="E85" s="30"/>
      <x:c r="F85" s="30"/>
      <x:c r="G85" s="30"/>
      <x:c r="H85" s="88"/>
      <x:c r="I85" s="30"/>
      <x:c r="J85" s="30"/>
      <x:c r="K85" s="30"/>
    </x:row>
    <x:row r="86">
      <x:c r="A86" s="82" t="str">
        <x:f>IF(C86="","",ROW()-5)</x:f>
      </x:c>
      <x:c r="B86" s="88"/>
      <x:c r="C86" s="30"/>
      <x:c r="D86" s="30"/>
      <x:c r="E86" s="30"/>
      <x:c r="F86" s="30"/>
      <x:c r="G86" s="30"/>
      <x:c r="H86" s="88"/>
      <x:c r="I86" s="30"/>
      <x:c r="J86" s="30"/>
      <x:c r="K86" s="30"/>
    </x:row>
    <x:row r="87">
      <x:c r="A87" s="82" t="str">
        <x:f>IF(C87="","",ROW()-5)</x:f>
      </x:c>
      <x:c r="B87" s="88"/>
      <x:c r="C87" s="30"/>
      <x:c r="D87" s="30"/>
      <x:c r="E87" s="30"/>
      <x:c r="F87" s="30"/>
      <x:c r="G87" s="30"/>
      <x:c r="H87" s="88"/>
      <x:c r="I87" s="30"/>
      <x:c r="J87" s="30"/>
      <x:c r="K87" s="30"/>
    </x:row>
    <x:row r="88">
      <x:c r="A88" s="82" t="str">
        <x:f>IF(C88="","",ROW()-5)</x:f>
      </x:c>
      <x:c r="B88" s="88"/>
      <x:c r="C88" s="30"/>
      <x:c r="D88" s="30"/>
      <x:c r="E88" s="30"/>
      <x:c r="F88" s="30"/>
      <x:c r="G88" s="30"/>
      <x:c r="H88" s="88"/>
      <x:c r="I88" s="30"/>
      <x:c r="J88" s="30"/>
      <x:c r="K88" s="30"/>
    </x:row>
    <x:row r="89">
      <x:c r="A89" s="82" t="str">
        <x:f>IF(C89="","",ROW()-5)</x:f>
      </x:c>
      <x:c r="B89" s="88"/>
      <x:c r="C89" s="30"/>
      <x:c r="D89" s="30"/>
      <x:c r="E89" s="30"/>
      <x:c r="F89" s="30"/>
      <x:c r="G89" s="30"/>
      <x:c r="H89" s="88"/>
      <x:c r="I89" s="30"/>
      <x:c r="J89" s="30"/>
      <x:c r="K89" s="30"/>
    </x:row>
    <x:row r="90">
      <x:c r="A90" s="82" t="str">
        <x:f>IF(C90="","",ROW()-5)</x:f>
      </x:c>
      <x:c r="B90" s="88"/>
      <x:c r="C90" s="30"/>
      <x:c r="D90" s="30"/>
      <x:c r="E90" s="30"/>
      <x:c r="F90" s="30"/>
      <x:c r="G90" s="30"/>
      <x:c r="H90" s="88"/>
      <x:c r="I90" s="30"/>
      <x:c r="J90" s="30"/>
      <x:c r="K90" s="30"/>
    </x:row>
    <x:row r="91">
      <x:c r="A91" s="82" t="str">
        <x:f>IF(C91="","",ROW()-5)</x:f>
      </x:c>
      <x:c r="B91" s="88"/>
      <x:c r="C91" s="30"/>
      <x:c r="D91" s="30"/>
      <x:c r="E91" s="30"/>
      <x:c r="F91" s="30"/>
      <x:c r="G91" s="30"/>
      <x:c r="H91" s="88"/>
      <x:c r="I91" s="30"/>
      <x:c r="J91" s="30"/>
      <x:c r="K91" s="30"/>
    </x:row>
    <x:row r="92">
      <x:c r="A92" s="82" t="str">
        <x:f>IF(C92="","",ROW()-5)</x:f>
      </x:c>
      <x:c r="B92" s="88"/>
      <x:c r="C92" s="30"/>
      <x:c r="D92" s="30"/>
      <x:c r="E92" s="30"/>
      <x:c r="F92" s="30"/>
      <x:c r="G92" s="30"/>
      <x:c r="H92" s="88"/>
      <x:c r="I92" s="30"/>
      <x:c r="J92" s="30"/>
      <x:c r="K92" s="30"/>
    </x:row>
    <x:row r="93">
      <x:c r="A93" s="82" t="str">
        <x:f>IF(C93="","",ROW()-5)</x:f>
      </x:c>
      <x:c r="B93" s="88"/>
      <x:c r="C93" s="30"/>
      <x:c r="D93" s="30"/>
      <x:c r="E93" s="30"/>
      <x:c r="F93" s="30"/>
      <x:c r="G93" s="30"/>
      <x:c r="H93" s="88"/>
      <x:c r="I93" s="30"/>
      <x:c r="J93" s="30"/>
      <x:c r="K93" s="30"/>
    </x:row>
    <x:row r="94">
      <x:c r="A94" s="82" t="str">
        <x:f>IF(C94="","",ROW()-5)</x:f>
      </x:c>
      <x:c r="B94" s="88"/>
      <x:c r="C94" s="30"/>
      <x:c r="D94" s="30"/>
      <x:c r="E94" s="30"/>
      <x:c r="F94" s="30"/>
      <x:c r="G94" s="30"/>
      <x:c r="H94" s="88"/>
      <x:c r="I94" s="30"/>
      <x:c r="J94" s="30"/>
      <x:c r="K94" s="30"/>
    </x:row>
    <x:row r="95">
      <x:c r="A95" s="82" t="str">
        <x:f>IF(C95="","",ROW()-5)</x:f>
      </x:c>
      <x:c r="B95" s="88"/>
      <x:c r="C95" s="30"/>
      <x:c r="D95" s="30"/>
      <x:c r="E95" s="30"/>
      <x:c r="F95" s="30"/>
      <x:c r="G95" s="30"/>
      <x:c r="H95" s="88"/>
      <x:c r="I95" s="30"/>
      <x:c r="J95" s="30"/>
      <x:c r="K95" s="30"/>
    </x:row>
    <x:row r="96">
      <x:c r="A96" s="82" t="str">
        <x:f>IF(C96="","",ROW()-5)</x:f>
      </x:c>
      <x:c r="B96" s="88"/>
      <x:c r="C96" s="30"/>
      <x:c r="D96" s="30"/>
      <x:c r="E96" s="30"/>
      <x:c r="F96" s="30"/>
      <x:c r="G96" s="30"/>
      <x:c r="H96" s="88"/>
      <x:c r="I96" s="30"/>
      <x:c r="J96" s="30"/>
      <x:c r="K96" s="30"/>
    </x:row>
    <x:row r="97">
      <x:c r="A97" s="82" t="str">
        <x:f>IF(C97="","",ROW()-5)</x:f>
      </x:c>
      <x:c r="B97" s="88"/>
      <x:c r="C97" s="30"/>
      <x:c r="D97" s="30"/>
      <x:c r="E97" s="30"/>
      <x:c r="F97" s="30"/>
      <x:c r="G97" s="30"/>
      <x:c r="H97" s="88"/>
      <x:c r="I97" s="30"/>
      <x:c r="J97" s="30"/>
      <x:c r="K97" s="30"/>
    </x:row>
    <x:row r="98">
      <x:c r="A98" s="82" t="str">
        <x:f>IF(C98="","",ROW()-5)</x:f>
      </x:c>
      <x:c r="B98" s="88"/>
      <x:c r="C98" s="30"/>
      <x:c r="D98" s="30"/>
      <x:c r="E98" s="30"/>
      <x:c r="F98" s="30"/>
      <x:c r="G98" s="30"/>
      <x:c r="H98" s="88"/>
      <x:c r="I98" s="30"/>
      <x:c r="J98" s="30"/>
      <x:c r="K98" s="30"/>
    </x:row>
    <x:row r="99">
      <x:c r="A99" s="82" t="str">
        <x:f>IF(C99="","",ROW()-5)</x:f>
      </x:c>
      <x:c r="B99" s="88"/>
      <x:c r="C99" s="30"/>
      <x:c r="D99" s="30"/>
      <x:c r="E99" s="30"/>
      <x:c r="F99" s="30"/>
      <x:c r="G99" s="30"/>
      <x:c r="H99" s="88"/>
      <x:c r="I99" s="30"/>
      <x:c r="J99" s="30"/>
      <x:c r="K99" s="30"/>
    </x:row>
    <x:row r="100">
      <x:c r="A100" s="82" t="str">
        <x:f>IF(C100="","",ROW()-5)</x:f>
      </x:c>
      <x:c r="B100" s="88"/>
      <x:c r="C100" s="30"/>
      <x:c r="D100" s="30"/>
      <x:c r="E100" s="30"/>
      <x:c r="F100" s="30"/>
      <x:c r="G100" s="30"/>
      <x:c r="H100" s="88"/>
      <x:c r="I100" s="30"/>
      <x:c r="J100" s="30"/>
      <x:c r="K100" s="30"/>
    </x:row>
    <x:row r="101">
      <x:c r="A101" s="82" t="str">
        <x:f>IF(C101="","",ROW()-5)</x:f>
      </x:c>
      <x:c r="B101" s="88"/>
      <x:c r="C101" s="30"/>
      <x:c r="D101" s="30"/>
      <x:c r="E101" s="30"/>
      <x:c r="F101" s="30"/>
      <x:c r="G101" s="30"/>
      <x:c r="H101" s="88"/>
      <x:c r="I101" s="30"/>
      <x:c r="J101" s="30"/>
      <x:c r="K101" s="30"/>
    </x:row>
    <x:row r="102">
      <x:c r="A102" s="82" t="str">
        <x:f>IF(C102="","",ROW()-5)</x:f>
      </x:c>
      <x:c r="B102" s="88"/>
      <x:c r="C102" s="30"/>
      <x:c r="D102" s="30"/>
      <x:c r="E102" s="30"/>
      <x:c r="F102" s="30"/>
      <x:c r="G102" s="30"/>
      <x:c r="H102" s="88"/>
      <x:c r="I102" s="30"/>
      <x:c r="J102" s="30"/>
      <x:c r="K102" s="30"/>
    </x:row>
    <x:row r="103">
      <x:c r="A103" s="82" t="str">
        <x:f>IF(C103="","",ROW()-5)</x:f>
      </x:c>
      <x:c r="B103" s="88"/>
      <x:c r="C103" s="30"/>
      <x:c r="D103" s="30"/>
      <x:c r="E103" s="30"/>
      <x:c r="F103" s="30"/>
      <x:c r="G103" s="30"/>
      <x:c r="H103" s="88"/>
      <x:c r="I103" s="30"/>
      <x:c r="J103" s="30"/>
      <x:c r="K103" s="30"/>
    </x:row>
    <x:row r="104">
      <x:c r="A104" s="82" t="str">
        <x:f>IF(C104="","",ROW()-5)</x:f>
      </x:c>
      <x:c r="B104" s="88"/>
      <x:c r="C104" s="30"/>
      <x:c r="D104" s="30"/>
      <x:c r="E104" s="30"/>
      <x:c r="F104" s="30"/>
      <x:c r="G104" s="30"/>
      <x:c r="H104" s="88"/>
      <x:c r="I104" s="30"/>
      <x:c r="J104" s="30"/>
      <x:c r="K104" s="30"/>
    </x:row>
    <x:row r="105">
      <x:c r="A105" s="82" t="str">
        <x:f>IF(C105="","",ROW()-5)</x:f>
      </x:c>
      <x:c r="B105" s="88"/>
      <x:c r="C105" s="30"/>
      <x:c r="D105" s="30"/>
      <x:c r="E105" s="30"/>
      <x:c r="F105" s="30"/>
      <x:c r="G105" s="30"/>
      <x:c r="H105" s="88"/>
      <x:c r="I105" s="30"/>
      <x:c r="J105" s="30"/>
      <x:c r="K105" s="30"/>
    </x:row>
  </x:sheetData>
  <x:mergeCells>
    <x:mergeCell ref="A1:K1"/>
    <x:mergeCell ref="A2:K2"/>
  </x:mergeCells>
  <x:dataValidations count="1">
    <x:dataValidation type="list" sqref="I6:I105">
      <x:formula1>"Open,Review Needed,Closed"</x:formula1>
    </x:dataValidation>
  </x:dataValidations>
  <x:pageMargins left="0.7" right="0.7" top="0.75" bottom="0.75" header="0.3" footer="0.3"/>
  <x:tableParts count="1">
    <x:tablePart xmlns:r="http://schemas.openxmlformats.org/officeDocument/2006/relationships" r:id="Rc5738d058c7e4d6e"/>
  </x:tableParts>
</x:worksheet>
</file>

<file path=xl/worksheets/sheet11.xml><?xml version="1.0" encoding="utf-8"?>
<x:worksheet xmlns:x="http://schemas.openxmlformats.org/spreadsheetml/2006/main">
  <x:sheetFormatPr defaultRowHeight="15"/>
  <x:cols>
    <x:col min="1" max="1" width="32" hidden="0" customWidth="1"/>
    <x:col min="2" max="2" width="24" hidden="0" customWidth="1"/>
    <x:col min="3" max="3" width="18" hidden="0" customWidth="1"/>
    <x:col min="4" max="4" width="18" hidden="0" customWidth="1"/>
    <x:col min="5" max="5" width="20" hidden="0" customWidth="1"/>
    <x:col min="6" max="6" width="18" hidden="0" customWidth="1"/>
    <x:col min="7" max="7" width="15" hidden="0" customWidth="1"/>
    <x:col min="8" max="8" width="16" hidden="0" customWidth="1"/>
    <x:col min="9" max="9" width="36" hidden="0" customWidth="1"/>
    <x:col min="10" max="10" width="18" hidden="0" customWidth="1"/>
    <x:col min="11" max="11" width="14" hidden="0" customWidth="1"/>
    <x:col min="12" max="12" width="16" hidden="0" customWidth="1"/>
  </x:cols>
  <x:sheetData>
    <x:row r="1" ht="34" customHeight="1">
      <x:c r="A1" s="40" t="str">
        <x:v>Knowledge Risk Mini-Audit</x:v>
      </x:c>
      <x:c r="B1" s="40"/>
      <x:c r="C1" s="40"/>
      <x:c r="D1" s="40"/>
      <x:c r="E1" s="40"/>
      <x:c r="F1" s="40"/>
      <x:c r="G1" s="40"/>
      <x:c r="H1" s="40"/>
      <x:c r="I1" s="40"/>
      <x:c r="J1" s="40"/>
      <x:c r="K1" s="40"/>
      <x:c r="L1" s="40"/>
    </x:row>
    <x:row r="2" ht="30" customHeight="1">
      <x:c r="A2" s="47" t="str">
        <x:v>Impact: 1 low - 5 high. Transferability / backup / documentation: 1 weak - 5 strong.</x:v>
      </x:c>
      <x:c r="B2" s="47"/>
      <x:c r="C2" s="47"/>
      <x:c r="D2" s="47"/>
      <x:c r="E2" s="47"/>
      <x:c r="F2" s="47"/>
      <x:c r="G2" s="47"/>
      <x:c r="H2" s="47"/>
      <x:c r="I2" s="47"/>
      <x:c r="J2" s="47"/>
      <x:c r="K2" s="47"/>
      <x:c r="L2" s="47"/>
    </x:row>
    <x:row r="3" ht="28" customHeight="1">
      <x:c r="A3" s="99" t="str">
        <x:v>* = required for calculation. Score 1–5. Grey cells are calculated automatically.</x:v>
      </x:c>
      <x:c r="B3" s="99"/>
      <x:c r="C3" s="99"/>
      <x:c r="D3" s="99"/>
      <x:c r="E3" s="99"/>
      <x:c r="F3" s="99"/>
      <x:c r="G3" s="99"/>
      <x:c r="H3" s="99"/>
      <x:c r="I3" s="99"/>
      <x:c r="J3" s="99"/>
      <x:c r="K3" s="99"/>
      <x:c r="L3" s="99"/>
    </x:row>
    <x:row r="4" ht="26" customHeight="1">
      <x:c r="A4" s="240" t="str">
        <x:v>Business impact: 1 = low, 5 = high. Transferability/backup/documentation: 1 = weak, 5 = strong.</x:v>
      </x:c>
      <x:c r="B4" s="240"/>
      <x:c r="C4" s="240"/>
      <x:c r="D4" s="240"/>
      <x:c r="E4" s="240"/>
      <x:c r="F4" s="240"/>
      <x:c r="G4" s="240"/>
      <x:c r="H4" s="240"/>
      <x:c r="I4" s="240"/>
      <x:c r="J4" s="240"/>
      <x:c r="K4" s="240"/>
      <x:c r="L4" s="240"/>
    </x:row>
    <x:row r="5" ht="30" customHeight="1">
      <x:c r="A5" s="56" t="str">
        <x:v>Knowledge area / critical task</x:v>
      </x:c>
      <x:c r="B5" s="56" t="str">
        <x:v>Knowledge owner / key role</x:v>
      </x:c>
      <x:c r="C5" s="56" t="str">
        <x:v>Business impact (1-5)</x:v>
      </x:c>
      <x:c r="D5" s="56" t="str">
        <x:v>Transferability (1-5)</x:v>
      </x:c>
      <x:c r="E5" s="56" t="str">
        <x:v>Backup coverage (1-5)</x:v>
      </x:c>
      <x:c r="F5" s="56" t="str">
        <x:v>Documentation (1-5)</x:v>
      </x:c>
      <x:c r="G5" s="56" t="str">
        <x:v>Risk score</x:v>
      </x:c>
      <x:c r="H5" s="56" t="str">
        <x:v>Risk level</x:v>
      </x:c>
      <x:c r="I5" s="56" t="str">
        <x:v>Risk reduction action</x:v>
      </x:c>
      <x:c r="J5" s="56" t="str">
        <x:v>Owner</x:v>
      </x:c>
      <x:c r="K5" s="56" t="str">
        <x:v>Due date</x:v>
      </x:c>
      <x:c r="L5" s="56" t="str">
        <x:v>Status</x:v>
      </x:c>
    </x:row>
    <x:row r="6">
      <x:c r="A6" s="30"/>
      <x:c r="B6" s="30"/>
      <x:c r="C6" s="30"/>
      <x:c r="D6" s="30"/>
      <x:c r="E6" s="30"/>
      <x:c r="F6" s="30"/>
      <x:c r="G6" s="100" t="str">
        <x:f>IF(A6="","",IF(COUNTA(C6:F6)&lt;4,"",IF(OR(NOT(ISNUMBER(C6)),NOT(ISNUMBER(D6)),NOT(ISNUMBER(E6)),NOT(ISNUMBER(F6)),C6&lt;1,C6&gt;5,D6&lt;1,D6&gt;5,E6&lt;1,E6&gt;5,F6&lt;1,F6&gt;5),"Invalid input",ROUND((C6*0.4)+((6-D6)*0.2)+((6-E6)*0.2)+((6-F6)*0.2),1))))</x:f>
      </x:c>
      <x:c r="H6" s="100" t="str">
        <x:f>IF(G6="","",IF(NOT(ISNUMBER(G6)),"Invalid input",IF(G6&gt;=4,"Critical",IF(G6&gt;=3,"High",IF(G6&gt;=2,"Medium","Low")))))</x:f>
      </x:c>
      <x:c r="I6" s="30"/>
      <x:c r="J6" s="30"/>
      <x:c r="K6" s="88"/>
      <x:c r="L6" s="30"/>
    </x:row>
    <x:row r="7">
      <x:c r="A7" s="30"/>
      <x:c r="B7" s="30"/>
      <x:c r="C7" s="30"/>
      <x:c r="D7" s="30"/>
      <x:c r="E7" s="30"/>
      <x:c r="F7" s="30"/>
      <x:c r="G7" s="100" t="str">
        <x:f>IF(A7="","",IF(COUNTA(C7:F7)&lt;4,"",IF(OR(NOT(ISNUMBER(C7)),NOT(ISNUMBER(D7)),NOT(ISNUMBER(E7)),NOT(ISNUMBER(F7)),C7&lt;1,C7&gt;5,D7&lt;1,D7&gt;5,E7&lt;1,E7&gt;5,F7&lt;1,F7&gt;5),"Invalid input",ROUND((C7*0.4)+((6-D7)*0.2)+((6-E7)*0.2)+((6-F7)*0.2),1))))</x:f>
      </x:c>
      <x:c r="H7" s="100" t="str">
        <x:f>IF(G7="","",IF(NOT(ISNUMBER(G7)),"Invalid input",IF(G7&gt;=4,"Critical",IF(G7&gt;=3,"High",IF(G7&gt;=2,"Medium","Low")))))</x:f>
      </x:c>
      <x:c r="I7" s="30"/>
      <x:c r="J7" s="30"/>
      <x:c r="K7" s="88"/>
      <x:c r="L7" s="30"/>
    </x:row>
    <x:row r="8">
      <x:c r="A8" s="30"/>
      <x:c r="B8" s="30"/>
      <x:c r="C8" s="30"/>
      <x:c r="D8" s="30"/>
      <x:c r="E8" s="30"/>
      <x:c r="F8" s="30"/>
      <x:c r="G8" s="100" t="str">
        <x:f>IF(A8="","",IF(COUNTA(C8:F8)&lt;4,"",IF(OR(NOT(ISNUMBER(C8)),NOT(ISNUMBER(D8)),NOT(ISNUMBER(E8)),NOT(ISNUMBER(F8)),C8&lt;1,C8&gt;5,D8&lt;1,D8&gt;5,E8&lt;1,E8&gt;5,F8&lt;1,F8&gt;5),"Invalid input",ROUND((C8*0.4)+((6-D8)*0.2)+((6-E8)*0.2)+((6-F8)*0.2),1))))</x:f>
      </x:c>
      <x:c r="H8" s="100" t="str">
        <x:f>IF(G8="","",IF(NOT(ISNUMBER(G8)),"Invalid input",IF(G8&gt;=4,"Critical",IF(G8&gt;=3,"High",IF(G8&gt;=2,"Medium","Low")))))</x:f>
      </x:c>
      <x:c r="I8" s="30"/>
      <x:c r="J8" s="30"/>
      <x:c r="K8" s="88"/>
      <x:c r="L8" s="30"/>
    </x:row>
    <x:row r="9">
      <x:c r="A9" s="30"/>
      <x:c r="B9" s="30"/>
      <x:c r="C9" s="30"/>
      <x:c r="D9" s="30"/>
      <x:c r="E9" s="30"/>
      <x:c r="F9" s="30"/>
      <x:c r="G9" s="100" t="str">
        <x:f>IF(A9="","",IF(COUNTA(C9:F9)&lt;4,"",IF(OR(NOT(ISNUMBER(C9)),NOT(ISNUMBER(D9)),NOT(ISNUMBER(E9)),NOT(ISNUMBER(F9)),C9&lt;1,C9&gt;5,D9&lt;1,D9&gt;5,E9&lt;1,E9&gt;5,F9&lt;1,F9&gt;5),"Invalid input",ROUND((C9*0.4)+((6-D9)*0.2)+((6-E9)*0.2)+((6-F9)*0.2),1))))</x:f>
      </x:c>
      <x:c r="H9" s="100" t="str">
        <x:f>IF(G9="","",IF(NOT(ISNUMBER(G9)),"Invalid input",IF(G9&gt;=4,"Critical",IF(G9&gt;=3,"High",IF(G9&gt;=2,"Medium","Low")))))</x:f>
      </x:c>
      <x:c r="I9" s="30"/>
      <x:c r="J9" s="30"/>
      <x:c r="K9" s="88"/>
      <x:c r="L9" s="30"/>
    </x:row>
    <x:row r="10">
      <x:c r="A10" s="30"/>
      <x:c r="B10" s="30"/>
      <x:c r="C10" s="30"/>
      <x:c r="D10" s="30"/>
      <x:c r="E10" s="30"/>
      <x:c r="F10" s="30"/>
      <x:c r="G10" s="100" t="str">
        <x:f>IF(A10="","",IF(COUNTA(C10:F10)&lt;4,"",IF(OR(NOT(ISNUMBER(C10)),NOT(ISNUMBER(D10)),NOT(ISNUMBER(E10)),NOT(ISNUMBER(F10)),C10&lt;1,C10&gt;5,D10&lt;1,D10&gt;5,E10&lt;1,E10&gt;5,F10&lt;1,F10&gt;5),"Invalid input",ROUND((C10*0.4)+((6-D10)*0.2)+((6-E10)*0.2)+((6-F10)*0.2),1))))</x:f>
      </x:c>
      <x:c r="H10" s="100" t="str">
        <x:f>IF(G10="","",IF(NOT(ISNUMBER(G10)),"Invalid input",IF(G10&gt;=4,"Critical",IF(G10&gt;=3,"High",IF(G10&gt;=2,"Medium","Low")))))</x:f>
      </x:c>
      <x:c r="I10" s="30"/>
      <x:c r="J10" s="30"/>
      <x:c r="K10" s="88"/>
      <x:c r="L10" s="30"/>
    </x:row>
    <x:row r="11">
      <x:c r="A11" s="30"/>
      <x:c r="B11" s="30"/>
      <x:c r="C11" s="30"/>
      <x:c r="D11" s="30"/>
      <x:c r="E11" s="30"/>
      <x:c r="F11" s="30"/>
      <x:c r="G11" s="100" t="str">
        <x:f>IF(A11="","",IF(COUNTA(C11:F11)&lt;4,"",IF(OR(NOT(ISNUMBER(C11)),NOT(ISNUMBER(D11)),NOT(ISNUMBER(E11)),NOT(ISNUMBER(F11)),C11&lt;1,C11&gt;5,D11&lt;1,D11&gt;5,E11&lt;1,E11&gt;5,F11&lt;1,F11&gt;5),"Invalid input",ROUND((C11*0.4)+((6-D11)*0.2)+((6-E11)*0.2)+((6-F11)*0.2),1))))</x:f>
      </x:c>
      <x:c r="H11" s="100" t="str">
        <x:f>IF(G11="","",IF(NOT(ISNUMBER(G11)),"Invalid input",IF(G11&gt;=4,"Critical",IF(G11&gt;=3,"High",IF(G11&gt;=2,"Medium","Low")))))</x:f>
      </x:c>
      <x:c r="I11" s="30"/>
      <x:c r="J11" s="30"/>
      <x:c r="K11" s="88"/>
      <x:c r="L11" s="30"/>
    </x:row>
    <x:row r="12">
      <x:c r="A12" s="30"/>
      <x:c r="B12" s="30"/>
      <x:c r="C12" s="30"/>
      <x:c r="D12" s="30"/>
      <x:c r="E12" s="30"/>
      <x:c r="F12" s="30"/>
      <x:c r="G12" s="100" t="str">
        <x:f>IF(A12="","",IF(COUNTA(C12:F12)&lt;4,"",IF(OR(NOT(ISNUMBER(C12)),NOT(ISNUMBER(D12)),NOT(ISNUMBER(E12)),NOT(ISNUMBER(F12)),C12&lt;1,C12&gt;5,D12&lt;1,D12&gt;5,E12&lt;1,E12&gt;5,F12&lt;1,F12&gt;5),"Invalid input",ROUND((C12*0.4)+((6-D12)*0.2)+((6-E12)*0.2)+((6-F12)*0.2),1))))</x:f>
      </x:c>
      <x:c r="H12" s="100" t="str">
        <x:f>IF(G12="","",IF(NOT(ISNUMBER(G12)),"Invalid input",IF(G12&gt;=4,"Critical",IF(G12&gt;=3,"High",IF(G12&gt;=2,"Medium","Low")))))</x:f>
      </x:c>
      <x:c r="I12" s="30"/>
      <x:c r="J12" s="30"/>
      <x:c r="K12" s="88"/>
      <x:c r="L12" s="30"/>
    </x:row>
    <x:row r="13">
      <x:c r="A13" s="30"/>
      <x:c r="B13" s="30"/>
      <x:c r="C13" s="30"/>
      <x:c r="D13" s="30"/>
      <x:c r="E13" s="30"/>
      <x:c r="F13" s="30"/>
      <x:c r="G13" s="100" t="str">
        <x:f>IF(A13="","",IF(COUNTA(C13:F13)&lt;4,"",IF(OR(NOT(ISNUMBER(C13)),NOT(ISNUMBER(D13)),NOT(ISNUMBER(E13)),NOT(ISNUMBER(F13)),C13&lt;1,C13&gt;5,D13&lt;1,D13&gt;5,E13&lt;1,E13&gt;5,F13&lt;1,F13&gt;5),"Invalid input",ROUND((C13*0.4)+((6-D13)*0.2)+((6-E13)*0.2)+((6-F13)*0.2),1))))</x:f>
      </x:c>
      <x:c r="H13" s="100" t="str">
        <x:f>IF(G13="","",IF(NOT(ISNUMBER(G13)),"Invalid input",IF(G13&gt;=4,"Critical",IF(G13&gt;=3,"High",IF(G13&gt;=2,"Medium","Low")))))</x:f>
      </x:c>
      <x:c r="I13" s="30"/>
      <x:c r="J13" s="30"/>
      <x:c r="K13" s="88"/>
      <x:c r="L13" s="30"/>
    </x:row>
    <x:row r="14">
      <x:c r="A14" s="30"/>
      <x:c r="B14" s="30"/>
      <x:c r="C14" s="30"/>
      <x:c r="D14" s="30"/>
      <x:c r="E14" s="30"/>
      <x:c r="F14" s="30"/>
      <x:c r="G14" s="100" t="str">
        <x:f>IF(A14="","",IF(COUNTA(C14:F14)&lt;4,"",IF(OR(NOT(ISNUMBER(C14)),NOT(ISNUMBER(D14)),NOT(ISNUMBER(E14)),NOT(ISNUMBER(F14)),C14&lt;1,C14&gt;5,D14&lt;1,D14&gt;5,E14&lt;1,E14&gt;5,F14&lt;1,F14&gt;5),"Invalid input",ROUND((C14*0.4)+((6-D14)*0.2)+((6-E14)*0.2)+((6-F14)*0.2),1))))</x:f>
      </x:c>
      <x:c r="H14" s="100" t="str">
        <x:f>IF(G14="","",IF(NOT(ISNUMBER(G14)),"Invalid input",IF(G14&gt;=4,"Critical",IF(G14&gt;=3,"High",IF(G14&gt;=2,"Medium","Low")))))</x:f>
      </x:c>
      <x:c r="I14" s="30"/>
      <x:c r="J14" s="30"/>
      <x:c r="K14" s="88"/>
      <x:c r="L14" s="30"/>
    </x:row>
    <x:row r="15">
      <x:c r="A15" s="30"/>
      <x:c r="B15" s="30"/>
      <x:c r="C15" s="30"/>
      <x:c r="D15" s="30"/>
      <x:c r="E15" s="30"/>
      <x:c r="F15" s="30"/>
      <x:c r="G15" s="100" t="str">
        <x:f>IF(A15="","",IF(COUNTA(C15:F15)&lt;4,"",IF(OR(NOT(ISNUMBER(C15)),NOT(ISNUMBER(D15)),NOT(ISNUMBER(E15)),NOT(ISNUMBER(F15)),C15&lt;1,C15&gt;5,D15&lt;1,D15&gt;5,E15&lt;1,E15&gt;5,F15&lt;1,F15&gt;5),"Invalid input",ROUND((C15*0.4)+((6-D15)*0.2)+((6-E15)*0.2)+((6-F15)*0.2),1))))</x:f>
      </x:c>
      <x:c r="H15" s="100" t="str">
        <x:f>IF(G15="","",IF(NOT(ISNUMBER(G15)),"Invalid input",IF(G15&gt;=4,"Critical",IF(G15&gt;=3,"High",IF(G15&gt;=2,"Medium","Low")))))</x:f>
      </x:c>
      <x:c r="I15" s="30"/>
      <x:c r="J15" s="30"/>
      <x:c r="K15" s="88"/>
      <x:c r="L15" s="30"/>
    </x:row>
    <x:row r="16">
      <x:c r="A16" s="30"/>
      <x:c r="B16" s="30"/>
      <x:c r="C16" s="30"/>
      <x:c r="D16" s="30"/>
      <x:c r="E16" s="30"/>
      <x:c r="F16" s="30"/>
      <x:c r="G16" s="100" t="str">
        <x:f>IF(A16="","",IF(COUNTA(C16:F16)&lt;4,"",IF(OR(NOT(ISNUMBER(C16)),NOT(ISNUMBER(D16)),NOT(ISNUMBER(E16)),NOT(ISNUMBER(F16)),C16&lt;1,C16&gt;5,D16&lt;1,D16&gt;5,E16&lt;1,E16&gt;5,F16&lt;1,F16&gt;5),"Invalid input",ROUND((C16*0.4)+((6-D16)*0.2)+((6-E16)*0.2)+((6-F16)*0.2),1))))</x:f>
      </x:c>
      <x:c r="H16" s="100" t="str">
        <x:f>IF(G16="","",IF(NOT(ISNUMBER(G16)),"Invalid input",IF(G16&gt;=4,"Critical",IF(G16&gt;=3,"High",IF(G16&gt;=2,"Medium","Low")))))</x:f>
      </x:c>
      <x:c r="I16" s="30"/>
      <x:c r="J16" s="30"/>
      <x:c r="K16" s="88"/>
      <x:c r="L16" s="30"/>
    </x:row>
    <x:row r="17">
      <x:c r="A17" s="30"/>
      <x:c r="B17" s="30"/>
      <x:c r="C17" s="30"/>
      <x:c r="D17" s="30"/>
      <x:c r="E17" s="30"/>
      <x:c r="F17" s="30"/>
      <x:c r="G17" s="100" t="str">
        <x:f>IF(A17="","",IF(COUNTA(C17:F17)&lt;4,"",IF(OR(NOT(ISNUMBER(C17)),NOT(ISNUMBER(D17)),NOT(ISNUMBER(E17)),NOT(ISNUMBER(F17)),C17&lt;1,C17&gt;5,D17&lt;1,D17&gt;5,E17&lt;1,E17&gt;5,F17&lt;1,F17&gt;5),"Invalid input",ROUND((C17*0.4)+((6-D17)*0.2)+((6-E17)*0.2)+((6-F17)*0.2),1))))</x:f>
      </x:c>
      <x:c r="H17" s="100" t="str">
        <x:f>IF(G17="","",IF(NOT(ISNUMBER(G17)),"Invalid input",IF(G17&gt;=4,"Critical",IF(G17&gt;=3,"High",IF(G17&gt;=2,"Medium","Low")))))</x:f>
      </x:c>
      <x:c r="I17" s="30"/>
      <x:c r="J17" s="30"/>
      <x:c r="K17" s="88"/>
      <x:c r="L17" s="30"/>
    </x:row>
    <x:row r="18">
      <x:c r="A18" s="30"/>
      <x:c r="B18" s="30"/>
      <x:c r="C18" s="30"/>
      <x:c r="D18" s="30"/>
      <x:c r="E18" s="30"/>
      <x:c r="F18" s="30"/>
      <x:c r="G18" s="100" t="str">
        <x:f>IF(A18="","",IF(COUNTA(C18:F18)&lt;4,"",IF(OR(NOT(ISNUMBER(C18)),NOT(ISNUMBER(D18)),NOT(ISNUMBER(E18)),NOT(ISNUMBER(F18)),C18&lt;1,C18&gt;5,D18&lt;1,D18&gt;5,E18&lt;1,E18&gt;5,F18&lt;1,F18&gt;5),"Invalid input",ROUND((C18*0.4)+((6-D18)*0.2)+((6-E18)*0.2)+((6-F18)*0.2),1))))</x:f>
      </x:c>
      <x:c r="H18" s="100" t="str">
        <x:f>IF(G18="","",IF(NOT(ISNUMBER(G18)),"Invalid input",IF(G18&gt;=4,"Critical",IF(G18&gt;=3,"High",IF(G18&gt;=2,"Medium","Low")))))</x:f>
      </x:c>
      <x:c r="I18" s="30"/>
      <x:c r="J18" s="30"/>
      <x:c r="K18" s="88"/>
      <x:c r="L18" s="30"/>
    </x:row>
    <x:row r="19">
      <x:c r="A19" s="30"/>
      <x:c r="B19" s="30"/>
      <x:c r="C19" s="30"/>
      <x:c r="D19" s="30"/>
      <x:c r="E19" s="30"/>
      <x:c r="F19" s="30"/>
      <x:c r="G19" s="100" t="str">
        <x:f>IF(A19="","",IF(COUNTA(C19:F19)&lt;4,"",IF(OR(NOT(ISNUMBER(C19)),NOT(ISNUMBER(D19)),NOT(ISNUMBER(E19)),NOT(ISNUMBER(F19)),C19&lt;1,C19&gt;5,D19&lt;1,D19&gt;5,E19&lt;1,E19&gt;5,F19&lt;1,F19&gt;5),"Invalid input",ROUND((C19*0.4)+((6-D19)*0.2)+((6-E19)*0.2)+((6-F19)*0.2),1))))</x:f>
      </x:c>
      <x:c r="H19" s="100" t="str">
        <x:f>IF(G19="","",IF(NOT(ISNUMBER(G19)),"Invalid input",IF(G19&gt;=4,"Critical",IF(G19&gt;=3,"High",IF(G19&gt;=2,"Medium","Low")))))</x:f>
      </x:c>
      <x:c r="I19" s="30"/>
      <x:c r="J19" s="30"/>
      <x:c r="K19" s="88"/>
      <x:c r="L19" s="30"/>
    </x:row>
    <x:row r="20">
      <x:c r="A20" s="30"/>
      <x:c r="B20" s="30"/>
      <x:c r="C20" s="30"/>
      <x:c r="D20" s="30"/>
      <x:c r="E20" s="30"/>
      <x:c r="F20" s="30"/>
      <x:c r="G20" s="100" t="str">
        <x:f>IF(A20="","",IF(COUNTA(C20:F20)&lt;4,"",IF(OR(NOT(ISNUMBER(C20)),NOT(ISNUMBER(D20)),NOT(ISNUMBER(E20)),NOT(ISNUMBER(F20)),C20&lt;1,C20&gt;5,D20&lt;1,D20&gt;5,E20&lt;1,E20&gt;5,F20&lt;1,F20&gt;5),"Invalid input",ROUND((C20*0.4)+((6-D20)*0.2)+((6-E20)*0.2)+((6-F20)*0.2),1))))</x:f>
      </x:c>
      <x:c r="H20" s="100" t="str">
        <x:f>IF(G20="","",IF(NOT(ISNUMBER(G20)),"Invalid input",IF(G20&gt;=4,"Critical",IF(G20&gt;=3,"High",IF(G20&gt;=2,"Medium","Low")))))</x:f>
      </x:c>
      <x:c r="I20" s="30"/>
      <x:c r="J20" s="30"/>
      <x:c r="K20" s="88"/>
      <x:c r="L20" s="30"/>
    </x:row>
    <x:row r="21">
      <x:c r="A21" s="30"/>
      <x:c r="B21" s="30"/>
      <x:c r="C21" s="30"/>
      <x:c r="D21" s="30"/>
      <x:c r="E21" s="30"/>
      <x:c r="F21" s="30"/>
      <x:c r="G21" s="100" t="str">
        <x:f>IF(A21="","",IF(COUNTA(C21:F21)&lt;4,"",IF(OR(NOT(ISNUMBER(C21)),NOT(ISNUMBER(D21)),NOT(ISNUMBER(E21)),NOT(ISNUMBER(F21)),C21&lt;1,C21&gt;5,D21&lt;1,D21&gt;5,E21&lt;1,E21&gt;5,F21&lt;1,F21&gt;5),"Invalid input",ROUND((C21*0.4)+((6-D21)*0.2)+((6-E21)*0.2)+((6-F21)*0.2),1))))</x:f>
      </x:c>
      <x:c r="H21" s="100" t="str">
        <x:f>IF(G21="","",IF(NOT(ISNUMBER(G21)),"Invalid input",IF(G21&gt;=4,"Critical",IF(G21&gt;=3,"High",IF(G21&gt;=2,"Medium","Low")))))</x:f>
      </x:c>
      <x:c r="I21" s="30"/>
      <x:c r="J21" s="30"/>
      <x:c r="K21" s="88"/>
      <x:c r="L21" s="30"/>
    </x:row>
    <x:row r="22">
      <x:c r="A22" s="30"/>
      <x:c r="B22" s="30"/>
      <x:c r="C22" s="30"/>
      <x:c r="D22" s="30"/>
      <x:c r="E22" s="30"/>
      <x:c r="F22" s="30"/>
      <x:c r="G22" s="100" t="str">
        <x:f>IF(A22="","",IF(COUNTA(C22:F22)&lt;4,"",IF(OR(NOT(ISNUMBER(C22)),NOT(ISNUMBER(D22)),NOT(ISNUMBER(E22)),NOT(ISNUMBER(F22)),C22&lt;1,C22&gt;5,D22&lt;1,D22&gt;5,E22&lt;1,E22&gt;5,F22&lt;1,F22&gt;5),"Invalid input",ROUND((C22*0.4)+((6-D22)*0.2)+((6-E22)*0.2)+((6-F22)*0.2),1))))</x:f>
      </x:c>
      <x:c r="H22" s="100" t="str">
        <x:f>IF(G22="","",IF(NOT(ISNUMBER(G22)),"Invalid input",IF(G22&gt;=4,"Critical",IF(G22&gt;=3,"High",IF(G22&gt;=2,"Medium","Low")))))</x:f>
      </x:c>
      <x:c r="I22" s="30"/>
      <x:c r="J22" s="30"/>
      <x:c r="K22" s="88"/>
      <x:c r="L22" s="30"/>
    </x:row>
    <x:row r="23">
      <x:c r="A23" s="30"/>
      <x:c r="B23" s="30"/>
      <x:c r="C23" s="30"/>
      <x:c r="D23" s="30"/>
      <x:c r="E23" s="30"/>
      <x:c r="F23" s="30"/>
      <x:c r="G23" s="100" t="str">
        <x:f>IF(A23="","",IF(COUNTA(C23:F23)&lt;4,"",IF(OR(NOT(ISNUMBER(C23)),NOT(ISNUMBER(D23)),NOT(ISNUMBER(E23)),NOT(ISNUMBER(F23)),C23&lt;1,C23&gt;5,D23&lt;1,D23&gt;5,E23&lt;1,E23&gt;5,F23&lt;1,F23&gt;5),"Invalid input",ROUND((C23*0.4)+((6-D23)*0.2)+((6-E23)*0.2)+((6-F23)*0.2),1))))</x:f>
      </x:c>
      <x:c r="H23" s="100" t="str">
        <x:f>IF(G23="","",IF(NOT(ISNUMBER(G23)),"Invalid input",IF(G23&gt;=4,"Critical",IF(G23&gt;=3,"High",IF(G23&gt;=2,"Medium","Low")))))</x:f>
      </x:c>
      <x:c r="I23" s="30"/>
      <x:c r="J23" s="30"/>
      <x:c r="K23" s="88"/>
      <x:c r="L23" s="30"/>
    </x:row>
    <x:row r="24">
      <x:c r="A24" s="30"/>
      <x:c r="B24" s="30"/>
      <x:c r="C24" s="30"/>
      <x:c r="D24" s="30"/>
      <x:c r="E24" s="30"/>
      <x:c r="F24" s="30"/>
      <x:c r="G24" s="100" t="str">
        <x:f>IF(A24="","",IF(COUNTA(C24:F24)&lt;4,"",IF(OR(NOT(ISNUMBER(C24)),NOT(ISNUMBER(D24)),NOT(ISNUMBER(E24)),NOT(ISNUMBER(F24)),C24&lt;1,C24&gt;5,D24&lt;1,D24&gt;5,E24&lt;1,E24&gt;5,F24&lt;1,F24&gt;5),"Invalid input",ROUND((C24*0.4)+((6-D24)*0.2)+((6-E24)*0.2)+((6-F24)*0.2),1))))</x:f>
      </x:c>
      <x:c r="H24" s="100" t="str">
        <x:f>IF(G24="","",IF(NOT(ISNUMBER(G24)),"Invalid input",IF(G24&gt;=4,"Critical",IF(G24&gt;=3,"High",IF(G24&gt;=2,"Medium","Low")))))</x:f>
      </x:c>
      <x:c r="I24" s="30"/>
      <x:c r="J24" s="30"/>
      <x:c r="K24" s="88"/>
      <x:c r="L24" s="30"/>
    </x:row>
    <x:row r="25">
      <x:c r="A25" s="30"/>
      <x:c r="B25" s="30"/>
      <x:c r="C25" s="30"/>
      <x:c r="D25" s="30"/>
      <x:c r="E25" s="30"/>
      <x:c r="F25" s="30"/>
      <x:c r="G25" s="100" t="str">
        <x:f>IF(A25="","",IF(COUNTA(C25:F25)&lt;4,"",IF(OR(NOT(ISNUMBER(C25)),NOT(ISNUMBER(D25)),NOT(ISNUMBER(E25)),NOT(ISNUMBER(F25)),C25&lt;1,C25&gt;5,D25&lt;1,D25&gt;5,E25&lt;1,E25&gt;5,F25&lt;1,F25&gt;5),"Invalid input",ROUND((C25*0.4)+((6-D25)*0.2)+((6-E25)*0.2)+((6-F25)*0.2),1))))</x:f>
      </x:c>
      <x:c r="H25" s="100" t="str">
        <x:f>IF(G25="","",IF(NOT(ISNUMBER(G25)),"Invalid input",IF(G25&gt;=4,"Critical",IF(G25&gt;=3,"High",IF(G25&gt;=2,"Medium","Low")))))</x:f>
      </x:c>
      <x:c r="I25" s="30"/>
      <x:c r="J25" s="30"/>
      <x:c r="K25" s="88"/>
      <x:c r="L25" s="30"/>
    </x:row>
    <x:row r="26">
      <x:c r="A26" s="30"/>
      <x:c r="B26" s="30"/>
      <x:c r="C26" s="30"/>
      <x:c r="D26" s="30"/>
      <x:c r="E26" s="30"/>
      <x:c r="F26" s="30"/>
      <x:c r="G26" s="100" t="str">
        <x:f>IF(A26="","",IF(COUNTA(C26:F26)&lt;4,"",IF(OR(NOT(ISNUMBER(C26)),NOT(ISNUMBER(D26)),NOT(ISNUMBER(E26)),NOT(ISNUMBER(F26)),C26&lt;1,C26&gt;5,D26&lt;1,D26&gt;5,E26&lt;1,E26&gt;5,F26&lt;1,F26&gt;5),"Invalid input",ROUND((C26*0.4)+((6-D26)*0.2)+((6-E26)*0.2)+((6-F26)*0.2),1))))</x:f>
      </x:c>
      <x:c r="H26" s="100" t="str">
        <x:f>IF(G26="","",IF(NOT(ISNUMBER(G26)),"Invalid input",IF(G26&gt;=4,"Critical",IF(G26&gt;=3,"High",IF(G26&gt;=2,"Medium","Low")))))</x:f>
      </x:c>
      <x:c r="I26" s="30"/>
      <x:c r="J26" s="30"/>
      <x:c r="K26" s="88"/>
      <x:c r="L26" s="30"/>
    </x:row>
    <x:row r="27">
      <x:c r="A27" s="30"/>
      <x:c r="B27" s="30"/>
      <x:c r="C27" s="30"/>
      <x:c r="D27" s="30"/>
      <x:c r="E27" s="30"/>
      <x:c r="F27" s="30"/>
      <x:c r="G27" s="100" t="str">
        <x:f>IF(A27="","",IF(COUNTA(C27:F27)&lt;4,"",IF(OR(NOT(ISNUMBER(C27)),NOT(ISNUMBER(D27)),NOT(ISNUMBER(E27)),NOT(ISNUMBER(F27)),C27&lt;1,C27&gt;5,D27&lt;1,D27&gt;5,E27&lt;1,E27&gt;5,F27&lt;1,F27&gt;5),"Invalid input",ROUND((C27*0.4)+((6-D27)*0.2)+((6-E27)*0.2)+((6-F27)*0.2),1))))</x:f>
      </x:c>
      <x:c r="H27" s="100" t="str">
        <x:f>IF(G27="","",IF(NOT(ISNUMBER(G27)),"Invalid input",IF(G27&gt;=4,"Critical",IF(G27&gt;=3,"High",IF(G27&gt;=2,"Medium","Low")))))</x:f>
      </x:c>
      <x:c r="I27" s="30"/>
      <x:c r="J27" s="30"/>
      <x:c r="K27" s="88"/>
      <x:c r="L27" s="30"/>
    </x:row>
    <x:row r="28">
      <x:c r="A28" s="30"/>
      <x:c r="B28" s="30"/>
      <x:c r="C28" s="30"/>
      <x:c r="D28" s="30"/>
      <x:c r="E28" s="30"/>
      <x:c r="F28" s="30"/>
      <x:c r="G28" s="100" t="str">
        <x:f>IF(A28="","",IF(COUNTA(C28:F28)&lt;4,"",IF(OR(NOT(ISNUMBER(C28)),NOT(ISNUMBER(D28)),NOT(ISNUMBER(E28)),NOT(ISNUMBER(F28)),C28&lt;1,C28&gt;5,D28&lt;1,D28&gt;5,E28&lt;1,E28&gt;5,F28&lt;1,F28&gt;5),"Invalid input",ROUND((C28*0.4)+((6-D28)*0.2)+((6-E28)*0.2)+((6-F28)*0.2),1))))</x:f>
      </x:c>
      <x:c r="H28" s="100" t="str">
        <x:f>IF(G28="","",IF(NOT(ISNUMBER(G28)),"Invalid input",IF(G28&gt;=4,"Critical",IF(G28&gt;=3,"High",IF(G28&gt;=2,"Medium","Low")))))</x:f>
      </x:c>
      <x:c r="I28" s="30"/>
      <x:c r="J28" s="30"/>
      <x:c r="K28" s="88"/>
      <x:c r="L28" s="30"/>
    </x:row>
    <x:row r="29">
      <x:c r="A29" s="30"/>
      <x:c r="B29" s="30"/>
      <x:c r="C29" s="30"/>
      <x:c r="D29" s="30"/>
      <x:c r="E29" s="30"/>
      <x:c r="F29" s="30"/>
      <x:c r="G29" s="100" t="str">
        <x:f>IF(A29="","",IF(COUNTA(C29:F29)&lt;4,"",IF(OR(NOT(ISNUMBER(C29)),NOT(ISNUMBER(D29)),NOT(ISNUMBER(E29)),NOT(ISNUMBER(F29)),C29&lt;1,C29&gt;5,D29&lt;1,D29&gt;5,E29&lt;1,E29&gt;5,F29&lt;1,F29&gt;5),"Invalid input",ROUND((C29*0.4)+((6-D29)*0.2)+((6-E29)*0.2)+((6-F29)*0.2),1))))</x:f>
      </x:c>
      <x:c r="H29" s="100" t="str">
        <x:f>IF(G29="","",IF(NOT(ISNUMBER(G29)),"Invalid input",IF(G29&gt;=4,"Critical",IF(G29&gt;=3,"High",IF(G29&gt;=2,"Medium","Low")))))</x:f>
      </x:c>
      <x:c r="I29" s="30"/>
      <x:c r="J29" s="30"/>
      <x:c r="K29" s="88"/>
      <x:c r="L29" s="30"/>
    </x:row>
    <x:row r="30">
      <x:c r="A30" s="30"/>
      <x:c r="B30" s="30"/>
      <x:c r="C30" s="30"/>
      <x:c r="D30" s="30"/>
      <x:c r="E30" s="30"/>
      <x:c r="F30" s="30"/>
      <x:c r="G30" s="100" t="str">
        <x:f>IF(A30="","",IF(COUNTA(C30:F30)&lt;4,"",IF(OR(NOT(ISNUMBER(C30)),NOT(ISNUMBER(D30)),NOT(ISNUMBER(E30)),NOT(ISNUMBER(F30)),C30&lt;1,C30&gt;5,D30&lt;1,D30&gt;5,E30&lt;1,E30&gt;5,F30&lt;1,F30&gt;5),"Invalid input",ROUND((C30*0.4)+((6-D30)*0.2)+((6-E30)*0.2)+((6-F30)*0.2),1))))</x:f>
      </x:c>
      <x:c r="H30" s="100" t="str">
        <x:f>IF(G30="","",IF(NOT(ISNUMBER(G30)),"Invalid input",IF(G30&gt;=4,"Critical",IF(G30&gt;=3,"High",IF(G30&gt;=2,"Medium","Low")))))</x:f>
      </x:c>
      <x:c r="I30" s="30"/>
      <x:c r="J30" s="30"/>
      <x:c r="K30" s="88"/>
      <x:c r="L30" s="30"/>
    </x:row>
    <x:row r="31">
      <x:c r="A31" s="30"/>
      <x:c r="B31" s="30"/>
      <x:c r="C31" s="30"/>
      <x:c r="D31" s="30"/>
      <x:c r="E31" s="30"/>
      <x:c r="F31" s="30"/>
      <x:c r="G31" s="100" t="str">
        <x:f>IF(A31="","",IF(COUNTA(C31:F31)&lt;4,"",IF(OR(NOT(ISNUMBER(C31)),NOT(ISNUMBER(D31)),NOT(ISNUMBER(E31)),NOT(ISNUMBER(F31)),C31&lt;1,C31&gt;5,D31&lt;1,D31&gt;5,E31&lt;1,E31&gt;5,F31&lt;1,F31&gt;5),"Invalid input",ROUND((C31*0.4)+((6-D31)*0.2)+((6-E31)*0.2)+((6-F31)*0.2),1))))</x:f>
      </x:c>
      <x:c r="H31" s="100" t="str">
        <x:f>IF(G31="","",IF(NOT(ISNUMBER(G31)),"Invalid input",IF(G31&gt;=4,"Critical",IF(G31&gt;=3,"High",IF(G31&gt;=2,"Medium","Low")))))</x:f>
      </x:c>
      <x:c r="I31" s="30"/>
      <x:c r="J31" s="30"/>
      <x:c r="K31" s="88"/>
      <x:c r="L31" s="30"/>
    </x:row>
    <x:row r="32">
      <x:c r="A32" s="30"/>
      <x:c r="B32" s="30"/>
      <x:c r="C32" s="30"/>
      <x:c r="D32" s="30"/>
      <x:c r="E32" s="30"/>
      <x:c r="F32" s="30"/>
      <x:c r="G32" s="100" t="str">
        <x:f>IF(A32="","",IF(COUNTA(C32:F32)&lt;4,"",IF(OR(NOT(ISNUMBER(C32)),NOT(ISNUMBER(D32)),NOT(ISNUMBER(E32)),NOT(ISNUMBER(F32)),C32&lt;1,C32&gt;5,D32&lt;1,D32&gt;5,E32&lt;1,E32&gt;5,F32&lt;1,F32&gt;5),"Invalid input",ROUND((C32*0.4)+((6-D32)*0.2)+((6-E32)*0.2)+((6-F32)*0.2),1))))</x:f>
      </x:c>
      <x:c r="H32" s="100" t="str">
        <x:f>IF(G32="","",IF(NOT(ISNUMBER(G32)),"Invalid input",IF(G32&gt;=4,"Critical",IF(G32&gt;=3,"High",IF(G32&gt;=2,"Medium","Low")))))</x:f>
      </x:c>
      <x:c r="I32" s="30"/>
      <x:c r="J32" s="30"/>
      <x:c r="K32" s="88"/>
      <x:c r="L32" s="30"/>
    </x:row>
    <x:row r="33">
      <x:c r="A33" s="30"/>
      <x:c r="B33" s="30"/>
      <x:c r="C33" s="30"/>
      <x:c r="D33" s="30"/>
      <x:c r="E33" s="30"/>
      <x:c r="F33" s="30"/>
      <x:c r="G33" s="100" t="str">
        <x:f>IF(A33="","",IF(COUNTA(C33:F33)&lt;4,"",IF(OR(NOT(ISNUMBER(C33)),NOT(ISNUMBER(D33)),NOT(ISNUMBER(E33)),NOT(ISNUMBER(F33)),C33&lt;1,C33&gt;5,D33&lt;1,D33&gt;5,E33&lt;1,E33&gt;5,F33&lt;1,F33&gt;5),"Invalid input",ROUND((C33*0.4)+((6-D33)*0.2)+((6-E33)*0.2)+((6-F33)*0.2),1))))</x:f>
      </x:c>
      <x:c r="H33" s="100" t="str">
        <x:f>IF(G33="","",IF(NOT(ISNUMBER(G33)),"Invalid input",IF(G33&gt;=4,"Critical",IF(G33&gt;=3,"High",IF(G33&gt;=2,"Medium","Low")))))</x:f>
      </x:c>
      <x:c r="I33" s="30"/>
      <x:c r="J33" s="30"/>
      <x:c r="K33" s="88"/>
      <x:c r="L33" s="30"/>
    </x:row>
    <x:row r="34">
      <x:c r="A34" s="30"/>
      <x:c r="B34" s="30"/>
      <x:c r="C34" s="30"/>
      <x:c r="D34" s="30"/>
      <x:c r="E34" s="30"/>
      <x:c r="F34" s="30"/>
      <x:c r="G34" s="100" t="str">
        <x:f>IF(A34="","",IF(COUNTA(C34:F34)&lt;4,"",IF(OR(NOT(ISNUMBER(C34)),NOT(ISNUMBER(D34)),NOT(ISNUMBER(E34)),NOT(ISNUMBER(F34)),C34&lt;1,C34&gt;5,D34&lt;1,D34&gt;5,E34&lt;1,E34&gt;5,F34&lt;1,F34&gt;5),"Invalid input",ROUND((C34*0.4)+((6-D34)*0.2)+((6-E34)*0.2)+((6-F34)*0.2),1))))</x:f>
      </x:c>
      <x:c r="H34" s="100" t="str">
        <x:f>IF(G34="","",IF(NOT(ISNUMBER(G34)),"Invalid input",IF(G34&gt;=4,"Critical",IF(G34&gt;=3,"High",IF(G34&gt;=2,"Medium","Low")))))</x:f>
      </x:c>
      <x:c r="I34" s="30"/>
      <x:c r="J34" s="30"/>
      <x:c r="K34" s="88"/>
      <x:c r="L34" s="30"/>
    </x:row>
    <x:row r="35">
      <x:c r="A35" s="30"/>
      <x:c r="B35" s="30"/>
      <x:c r="C35" s="30"/>
      <x:c r="D35" s="30"/>
      <x:c r="E35" s="30"/>
      <x:c r="F35" s="30"/>
      <x:c r="G35" s="100" t="str">
        <x:f>IF(A35="","",IF(COUNTA(C35:F35)&lt;4,"",IF(OR(NOT(ISNUMBER(C35)),NOT(ISNUMBER(D35)),NOT(ISNUMBER(E35)),NOT(ISNUMBER(F35)),C35&lt;1,C35&gt;5,D35&lt;1,D35&gt;5,E35&lt;1,E35&gt;5,F35&lt;1,F35&gt;5),"Invalid input",ROUND((C35*0.4)+((6-D35)*0.2)+((6-E35)*0.2)+((6-F35)*0.2),1))))</x:f>
      </x:c>
      <x:c r="H35" s="100" t="str">
        <x:f>IF(G35="","",IF(NOT(ISNUMBER(G35)),"Invalid input",IF(G35&gt;=4,"Critical",IF(G35&gt;=3,"High",IF(G35&gt;=2,"Medium","Low")))))</x:f>
      </x:c>
      <x:c r="I35" s="30"/>
      <x:c r="J35" s="30"/>
      <x:c r="K35" s="88"/>
      <x:c r="L35" s="30"/>
    </x:row>
    <x:row r="36">
      <x:c r="A36" s="30"/>
      <x:c r="B36" s="30"/>
      <x:c r="C36" s="30"/>
      <x:c r="D36" s="30"/>
      <x:c r="E36" s="30"/>
      <x:c r="F36" s="30"/>
      <x:c r="G36" s="100" t="str">
        <x:f>IF(A36="","",IF(COUNTA(C36:F36)&lt;4,"",IF(OR(NOT(ISNUMBER(C36)),NOT(ISNUMBER(D36)),NOT(ISNUMBER(E36)),NOT(ISNUMBER(F36)),C36&lt;1,C36&gt;5,D36&lt;1,D36&gt;5,E36&lt;1,E36&gt;5,F36&lt;1,F36&gt;5),"Invalid input",ROUND((C36*0.4)+((6-D36)*0.2)+((6-E36)*0.2)+((6-F36)*0.2),1))))</x:f>
      </x:c>
      <x:c r="H36" s="100" t="str">
        <x:f>IF(G36="","",IF(NOT(ISNUMBER(G36)),"Invalid input",IF(G36&gt;=4,"Critical",IF(G36&gt;=3,"High",IF(G36&gt;=2,"Medium","Low")))))</x:f>
      </x:c>
      <x:c r="I36" s="30"/>
      <x:c r="J36" s="30"/>
      <x:c r="K36" s="88"/>
      <x:c r="L36" s="30"/>
    </x:row>
    <x:row r="37">
      <x:c r="A37" s="30"/>
      <x:c r="B37" s="30"/>
      <x:c r="C37" s="30"/>
      <x:c r="D37" s="30"/>
      <x:c r="E37" s="30"/>
      <x:c r="F37" s="30"/>
      <x:c r="G37" s="100" t="str">
        <x:f>IF(A37="","",IF(COUNTA(C37:F37)&lt;4,"",IF(OR(NOT(ISNUMBER(C37)),NOT(ISNUMBER(D37)),NOT(ISNUMBER(E37)),NOT(ISNUMBER(F37)),C37&lt;1,C37&gt;5,D37&lt;1,D37&gt;5,E37&lt;1,E37&gt;5,F37&lt;1,F37&gt;5),"Invalid input",ROUND((C37*0.4)+((6-D37)*0.2)+((6-E37)*0.2)+((6-F37)*0.2),1))))</x:f>
      </x:c>
      <x:c r="H37" s="100" t="str">
        <x:f>IF(G37="","",IF(NOT(ISNUMBER(G37)),"Invalid input",IF(G37&gt;=4,"Critical",IF(G37&gt;=3,"High",IF(G37&gt;=2,"Medium","Low")))))</x:f>
      </x:c>
      <x:c r="I37" s="30"/>
      <x:c r="J37" s="30"/>
      <x:c r="K37" s="88"/>
      <x:c r="L37" s="30"/>
    </x:row>
    <x:row r="38">
      <x:c r="A38" s="30"/>
      <x:c r="B38" s="30"/>
      <x:c r="C38" s="30"/>
      <x:c r="D38" s="30"/>
      <x:c r="E38" s="30"/>
      <x:c r="F38" s="30"/>
      <x:c r="G38" s="100" t="str">
        <x:f>IF(A38="","",IF(COUNTA(C38:F38)&lt;4,"",IF(OR(NOT(ISNUMBER(C38)),NOT(ISNUMBER(D38)),NOT(ISNUMBER(E38)),NOT(ISNUMBER(F38)),C38&lt;1,C38&gt;5,D38&lt;1,D38&gt;5,E38&lt;1,E38&gt;5,F38&lt;1,F38&gt;5),"Invalid input",ROUND((C38*0.4)+((6-D38)*0.2)+((6-E38)*0.2)+((6-F38)*0.2),1))))</x:f>
      </x:c>
      <x:c r="H38" s="100" t="str">
        <x:f>IF(G38="","",IF(NOT(ISNUMBER(G38)),"Invalid input",IF(G38&gt;=4,"Critical",IF(G38&gt;=3,"High",IF(G38&gt;=2,"Medium","Low")))))</x:f>
      </x:c>
      <x:c r="I38" s="30"/>
      <x:c r="J38" s="30"/>
      <x:c r="K38" s="88"/>
      <x:c r="L38" s="30"/>
    </x:row>
    <x:row r="39">
      <x:c r="A39" s="30"/>
      <x:c r="B39" s="30"/>
      <x:c r="C39" s="30"/>
      <x:c r="D39" s="30"/>
      <x:c r="E39" s="30"/>
      <x:c r="F39" s="30"/>
      <x:c r="G39" s="100" t="str">
        <x:f>IF(A39="","",IF(COUNTA(C39:F39)&lt;4,"",IF(OR(NOT(ISNUMBER(C39)),NOT(ISNUMBER(D39)),NOT(ISNUMBER(E39)),NOT(ISNUMBER(F39)),C39&lt;1,C39&gt;5,D39&lt;1,D39&gt;5,E39&lt;1,E39&gt;5,F39&lt;1,F39&gt;5),"Invalid input",ROUND((C39*0.4)+((6-D39)*0.2)+((6-E39)*0.2)+((6-F39)*0.2),1))))</x:f>
      </x:c>
      <x:c r="H39" s="100" t="str">
        <x:f>IF(G39="","",IF(NOT(ISNUMBER(G39)),"Invalid input",IF(G39&gt;=4,"Critical",IF(G39&gt;=3,"High",IF(G39&gt;=2,"Medium","Low")))))</x:f>
      </x:c>
      <x:c r="I39" s="30"/>
      <x:c r="J39" s="30"/>
      <x:c r="K39" s="88"/>
      <x:c r="L39" s="30"/>
    </x:row>
    <x:row r="40">
      <x:c r="A40" s="30"/>
      <x:c r="B40" s="30"/>
      <x:c r="C40" s="30"/>
      <x:c r="D40" s="30"/>
      <x:c r="E40" s="30"/>
      <x:c r="F40" s="30"/>
      <x:c r="G40" s="100" t="str">
        <x:f>IF(A40="","",IF(COUNTA(C40:F40)&lt;4,"",IF(OR(NOT(ISNUMBER(C40)),NOT(ISNUMBER(D40)),NOT(ISNUMBER(E40)),NOT(ISNUMBER(F40)),C40&lt;1,C40&gt;5,D40&lt;1,D40&gt;5,E40&lt;1,E40&gt;5,F40&lt;1,F40&gt;5),"Invalid input",ROUND((C40*0.4)+((6-D40)*0.2)+((6-E40)*0.2)+((6-F40)*0.2),1))))</x:f>
      </x:c>
      <x:c r="H40" s="100" t="str">
        <x:f>IF(G40="","",IF(NOT(ISNUMBER(G40)),"Invalid input",IF(G40&gt;=4,"Critical",IF(G40&gt;=3,"High",IF(G40&gt;=2,"Medium","Low")))))</x:f>
      </x:c>
      <x:c r="I40" s="30"/>
      <x:c r="J40" s="30"/>
      <x:c r="K40" s="88"/>
      <x:c r="L40" s="30"/>
    </x:row>
    <x:row r="41">
      <x:c r="A41" s="30"/>
      <x:c r="B41" s="30"/>
      <x:c r="C41" s="30"/>
      <x:c r="D41" s="30"/>
      <x:c r="E41" s="30"/>
      <x:c r="F41" s="30"/>
      <x:c r="G41" s="100" t="str">
        <x:f>IF(A41="","",IF(COUNTA(C41:F41)&lt;4,"",IF(OR(NOT(ISNUMBER(C41)),NOT(ISNUMBER(D41)),NOT(ISNUMBER(E41)),NOT(ISNUMBER(F41)),C41&lt;1,C41&gt;5,D41&lt;1,D41&gt;5,E41&lt;1,E41&gt;5,F41&lt;1,F41&gt;5),"Invalid input",ROUND((C41*0.4)+((6-D41)*0.2)+((6-E41)*0.2)+((6-F41)*0.2),1))))</x:f>
      </x:c>
      <x:c r="H41" s="100" t="str">
        <x:f>IF(G41="","",IF(NOT(ISNUMBER(G41)),"Invalid input",IF(G41&gt;=4,"Critical",IF(G41&gt;=3,"High",IF(G41&gt;=2,"Medium","Low")))))</x:f>
      </x:c>
      <x:c r="I41" s="30"/>
      <x:c r="J41" s="30"/>
      <x:c r="K41" s="88"/>
      <x:c r="L41" s="30"/>
    </x:row>
    <x:row r="42">
      <x:c r="A42" s="30"/>
      <x:c r="B42" s="30"/>
      <x:c r="C42" s="30"/>
      <x:c r="D42" s="30"/>
      <x:c r="E42" s="30"/>
      <x:c r="F42" s="30"/>
      <x:c r="G42" s="100" t="str">
        <x:f>IF(A42="","",IF(COUNTA(C42:F42)&lt;4,"",IF(OR(NOT(ISNUMBER(C42)),NOT(ISNUMBER(D42)),NOT(ISNUMBER(E42)),NOT(ISNUMBER(F42)),C42&lt;1,C42&gt;5,D42&lt;1,D42&gt;5,E42&lt;1,E42&gt;5,F42&lt;1,F42&gt;5),"Invalid input",ROUND((C42*0.4)+((6-D42)*0.2)+((6-E42)*0.2)+((6-F42)*0.2),1))))</x:f>
      </x:c>
      <x:c r="H42" s="100" t="str">
        <x:f>IF(G42="","",IF(NOT(ISNUMBER(G42)),"Invalid input",IF(G42&gt;=4,"Critical",IF(G42&gt;=3,"High",IF(G42&gt;=2,"Medium","Low")))))</x:f>
      </x:c>
      <x:c r="I42" s="30"/>
      <x:c r="J42" s="30"/>
      <x:c r="K42" s="88"/>
      <x:c r="L42" s="30"/>
    </x:row>
    <x:row r="43">
      <x:c r="A43" s="30"/>
      <x:c r="B43" s="30"/>
      <x:c r="C43" s="30"/>
      <x:c r="D43" s="30"/>
      <x:c r="E43" s="30"/>
      <x:c r="F43" s="30"/>
      <x:c r="G43" s="100" t="str">
        <x:f>IF(A43="","",IF(COUNTA(C43:F43)&lt;4,"",IF(OR(NOT(ISNUMBER(C43)),NOT(ISNUMBER(D43)),NOT(ISNUMBER(E43)),NOT(ISNUMBER(F43)),C43&lt;1,C43&gt;5,D43&lt;1,D43&gt;5,E43&lt;1,E43&gt;5,F43&lt;1,F43&gt;5),"Invalid input",ROUND((C43*0.4)+((6-D43)*0.2)+((6-E43)*0.2)+((6-F43)*0.2),1))))</x:f>
      </x:c>
      <x:c r="H43" s="100" t="str">
        <x:f>IF(G43="","",IF(NOT(ISNUMBER(G43)),"Invalid input",IF(G43&gt;=4,"Critical",IF(G43&gt;=3,"High",IF(G43&gt;=2,"Medium","Low")))))</x:f>
      </x:c>
      <x:c r="I43" s="30"/>
      <x:c r="J43" s="30"/>
      <x:c r="K43" s="88"/>
      <x:c r="L43" s="30"/>
    </x:row>
    <x:row r="44">
      <x:c r="A44" s="30"/>
      <x:c r="B44" s="30"/>
      <x:c r="C44" s="30"/>
      <x:c r="D44" s="30"/>
      <x:c r="E44" s="30"/>
      <x:c r="F44" s="30"/>
      <x:c r="G44" s="100" t="str">
        <x:f>IF(A44="","",IF(COUNTA(C44:F44)&lt;4,"",IF(OR(NOT(ISNUMBER(C44)),NOT(ISNUMBER(D44)),NOT(ISNUMBER(E44)),NOT(ISNUMBER(F44)),C44&lt;1,C44&gt;5,D44&lt;1,D44&gt;5,E44&lt;1,E44&gt;5,F44&lt;1,F44&gt;5),"Invalid input",ROUND((C44*0.4)+((6-D44)*0.2)+((6-E44)*0.2)+((6-F44)*0.2),1))))</x:f>
      </x:c>
      <x:c r="H44" s="100" t="str">
        <x:f>IF(G44="","",IF(NOT(ISNUMBER(G44)),"Invalid input",IF(G44&gt;=4,"Critical",IF(G44&gt;=3,"High",IF(G44&gt;=2,"Medium","Low")))))</x:f>
      </x:c>
      <x:c r="I44" s="30"/>
      <x:c r="J44" s="30"/>
      <x:c r="K44" s="88"/>
      <x:c r="L44" s="30"/>
    </x:row>
    <x:row r="45">
      <x:c r="A45" s="30"/>
      <x:c r="B45" s="30"/>
      <x:c r="C45" s="30"/>
      <x:c r="D45" s="30"/>
      <x:c r="E45" s="30"/>
      <x:c r="F45" s="30"/>
      <x:c r="G45" s="100" t="str">
        <x:f>IF(A45="","",IF(COUNTA(C45:F45)&lt;4,"",IF(OR(NOT(ISNUMBER(C45)),NOT(ISNUMBER(D45)),NOT(ISNUMBER(E45)),NOT(ISNUMBER(F45)),C45&lt;1,C45&gt;5,D45&lt;1,D45&gt;5,E45&lt;1,E45&gt;5,F45&lt;1,F45&gt;5),"Invalid input",ROUND((C45*0.4)+((6-D45)*0.2)+((6-E45)*0.2)+((6-F45)*0.2),1))))</x:f>
      </x:c>
      <x:c r="H45" s="100" t="str">
        <x:f>IF(G45="","",IF(NOT(ISNUMBER(G45)),"Invalid input",IF(G45&gt;=4,"Critical",IF(G45&gt;=3,"High",IF(G45&gt;=2,"Medium","Low")))))</x:f>
      </x:c>
      <x:c r="I45" s="30"/>
      <x:c r="J45" s="30"/>
      <x:c r="K45" s="88"/>
      <x:c r="L45" s="30"/>
    </x:row>
    <x:row r="46">
      <x:c r="A46" s="30"/>
      <x:c r="B46" s="30"/>
      <x:c r="C46" s="30"/>
      <x:c r="D46" s="30"/>
      <x:c r="E46" s="30"/>
      <x:c r="F46" s="30"/>
      <x:c r="G46" s="100" t="str">
        <x:f>IF(A46="","",IF(COUNTA(C46:F46)&lt;4,"",IF(OR(NOT(ISNUMBER(C46)),NOT(ISNUMBER(D46)),NOT(ISNUMBER(E46)),NOT(ISNUMBER(F46)),C46&lt;1,C46&gt;5,D46&lt;1,D46&gt;5,E46&lt;1,E46&gt;5,F46&lt;1,F46&gt;5),"Invalid input",ROUND((C46*0.4)+((6-D46)*0.2)+((6-E46)*0.2)+((6-F46)*0.2),1))))</x:f>
      </x:c>
      <x:c r="H46" s="100" t="str">
        <x:f>IF(G46="","",IF(NOT(ISNUMBER(G46)),"Invalid input",IF(G46&gt;=4,"Critical",IF(G46&gt;=3,"High",IF(G46&gt;=2,"Medium","Low")))))</x:f>
      </x:c>
      <x:c r="I46" s="30"/>
      <x:c r="J46" s="30"/>
      <x:c r="K46" s="88"/>
      <x:c r="L46" s="30"/>
    </x:row>
    <x:row r="47">
      <x:c r="A47" s="30"/>
      <x:c r="B47" s="30"/>
      <x:c r="C47" s="30"/>
      <x:c r="D47" s="30"/>
      <x:c r="E47" s="30"/>
      <x:c r="F47" s="30"/>
      <x:c r="G47" s="100" t="str">
        <x:f>IF(A47="","",IF(COUNTA(C47:F47)&lt;4,"",IF(OR(NOT(ISNUMBER(C47)),NOT(ISNUMBER(D47)),NOT(ISNUMBER(E47)),NOT(ISNUMBER(F47)),C47&lt;1,C47&gt;5,D47&lt;1,D47&gt;5,E47&lt;1,E47&gt;5,F47&lt;1,F47&gt;5),"Invalid input",ROUND((C47*0.4)+((6-D47)*0.2)+((6-E47)*0.2)+((6-F47)*0.2),1))))</x:f>
      </x:c>
      <x:c r="H47" s="100" t="str">
        <x:f>IF(G47="","",IF(NOT(ISNUMBER(G47)),"Invalid input",IF(G47&gt;=4,"Critical",IF(G47&gt;=3,"High",IF(G47&gt;=2,"Medium","Low")))))</x:f>
      </x:c>
      <x:c r="I47" s="30"/>
      <x:c r="J47" s="30"/>
      <x:c r="K47" s="88"/>
      <x:c r="L47" s="30"/>
    </x:row>
    <x:row r="48">
      <x:c r="A48" s="30"/>
      <x:c r="B48" s="30"/>
      <x:c r="C48" s="30"/>
      <x:c r="D48" s="30"/>
      <x:c r="E48" s="30"/>
      <x:c r="F48" s="30"/>
      <x:c r="G48" s="100" t="str">
        <x:f>IF(A48="","",IF(COUNTA(C48:F48)&lt;4,"",IF(OR(NOT(ISNUMBER(C48)),NOT(ISNUMBER(D48)),NOT(ISNUMBER(E48)),NOT(ISNUMBER(F48)),C48&lt;1,C48&gt;5,D48&lt;1,D48&gt;5,E48&lt;1,E48&gt;5,F48&lt;1,F48&gt;5),"Invalid input",ROUND((C48*0.4)+((6-D48)*0.2)+((6-E48)*0.2)+((6-F48)*0.2),1))))</x:f>
      </x:c>
      <x:c r="H48" s="100" t="str">
        <x:f>IF(G48="","",IF(NOT(ISNUMBER(G48)),"Invalid input",IF(G48&gt;=4,"Critical",IF(G48&gt;=3,"High",IF(G48&gt;=2,"Medium","Low")))))</x:f>
      </x:c>
      <x:c r="I48" s="30"/>
      <x:c r="J48" s="30"/>
      <x:c r="K48" s="88"/>
      <x:c r="L48" s="30"/>
    </x:row>
    <x:row r="49">
      <x:c r="A49" s="30"/>
      <x:c r="B49" s="30"/>
      <x:c r="C49" s="30"/>
      <x:c r="D49" s="30"/>
      <x:c r="E49" s="30"/>
      <x:c r="F49" s="30"/>
      <x:c r="G49" s="100" t="str">
        <x:f>IF(A49="","",IF(COUNTA(C49:F49)&lt;4,"",IF(OR(NOT(ISNUMBER(C49)),NOT(ISNUMBER(D49)),NOT(ISNUMBER(E49)),NOT(ISNUMBER(F49)),C49&lt;1,C49&gt;5,D49&lt;1,D49&gt;5,E49&lt;1,E49&gt;5,F49&lt;1,F49&gt;5),"Invalid input",ROUND((C49*0.4)+((6-D49)*0.2)+((6-E49)*0.2)+((6-F49)*0.2),1))))</x:f>
      </x:c>
      <x:c r="H49" s="100" t="str">
        <x:f>IF(G49="","",IF(NOT(ISNUMBER(G49)),"Invalid input",IF(G49&gt;=4,"Critical",IF(G49&gt;=3,"High",IF(G49&gt;=2,"Medium","Low")))))</x:f>
      </x:c>
      <x:c r="I49" s="30"/>
      <x:c r="J49" s="30"/>
      <x:c r="K49" s="88"/>
      <x:c r="L49" s="30"/>
    </x:row>
    <x:row r="50">
      <x:c r="A50" s="30"/>
      <x:c r="B50" s="30"/>
      <x:c r="C50" s="30"/>
      <x:c r="D50" s="30"/>
      <x:c r="E50" s="30"/>
      <x:c r="F50" s="30"/>
      <x:c r="G50" s="100" t="str">
        <x:f>IF(A50="","",IF(COUNTA(C50:F50)&lt;4,"",IF(OR(NOT(ISNUMBER(C50)),NOT(ISNUMBER(D50)),NOT(ISNUMBER(E50)),NOT(ISNUMBER(F50)),C50&lt;1,C50&gt;5,D50&lt;1,D50&gt;5,E50&lt;1,E50&gt;5,F50&lt;1,F50&gt;5),"Invalid input",ROUND((C50*0.4)+((6-D50)*0.2)+((6-E50)*0.2)+((6-F50)*0.2),1))))</x:f>
      </x:c>
      <x:c r="H50" s="100" t="str">
        <x:f>IF(G50="","",IF(NOT(ISNUMBER(G50)),"Invalid input",IF(G50&gt;=4,"Critical",IF(G50&gt;=3,"High",IF(G50&gt;=2,"Medium","Low")))))</x:f>
      </x:c>
      <x:c r="I50" s="30"/>
      <x:c r="J50" s="30"/>
      <x:c r="K50" s="88"/>
      <x:c r="L50" s="30"/>
    </x:row>
    <x:row r="51">
      <x:c r="A51" s="30"/>
      <x:c r="B51" s="30"/>
      <x:c r="C51" s="30"/>
      <x:c r="D51" s="30"/>
      <x:c r="E51" s="30"/>
      <x:c r="F51" s="30"/>
      <x:c r="G51" s="100" t="str">
        <x:f>IF(A51="","",IF(COUNTA(C51:F51)&lt;4,"",IF(OR(NOT(ISNUMBER(C51)),NOT(ISNUMBER(D51)),NOT(ISNUMBER(E51)),NOT(ISNUMBER(F51)),C51&lt;1,C51&gt;5,D51&lt;1,D51&gt;5,E51&lt;1,E51&gt;5,F51&lt;1,F51&gt;5),"Invalid input",ROUND((C51*0.4)+((6-D51)*0.2)+((6-E51)*0.2)+((6-F51)*0.2),1))))</x:f>
      </x:c>
      <x:c r="H51" s="100" t="str">
        <x:f>IF(G51="","",IF(NOT(ISNUMBER(G51)),"Invalid input",IF(G51&gt;=4,"Critical",IF(G51&gt;=3,"High",IF(G51&gt;=2,"Medium","Low")))))</x:f>
      </x:c>
      <x:c r="I51" s="30"/>
      <x:c r="J51" s="30"/>
      <x:c r="K51" s="88"/>
      <x:c r="L51" s="30"/>
    </x:row>
    <x:row r="52">
      <x:c r="A52" s="30"/>
      <x:c r="B52" s="30"/>
      <x:c r="C52" s="30"/>
      <x:c r="D52" s="30"/>
      <x:c r="E52" s="30"/>
      <x:c r="F52" s="30"/>
      <x:c r="G52" s="100" t="str">
        <x:f>IF(A52="","",IF(COUNTA(C52:F52)&lt;4,"",IF(OR(NOT(ISNUMBER(C52)),NOT(ISNUMBER(D52)),NOT(ISNUMBER(E52)),NOT(ISNUMBER(F52)),C52&lt;1,C52&gt;5,D52&lt;1,D52&gt;5,E52&lt;1,E52&gt;5,F52&lt;1,F52&gt;5),"Invalid input",ROUND((C52*0.4)+((6-D52)*0.2)+((6-E52)*0.2)+((6-F52)*0.2),1))))</x:f>
      </x:c>
      <x:c r="H52" s="100" t="str">
        <x:f>IF(G52="","",IF(NOT(ISNUMBER(G52)),"Invalid input",IF(G52&gt;=4,"Critical",IF(G52&gt;=3,"High",IF(G52&gt;=2,"Medium","Low")))))</x:f>
      </x:c>
      <x:c r="I52" s="30"/>
      <x:c r="J52" s="30"/>
      <x:c r="K52" s="88"/>
      <x:c r="L52" s="30"/>
    </x:row>
    <x:row r="53">
      <x:c r="A53" s="30"/>
      <x:c r="B53" s="30"/>
      <x:c r="C53" s="30"/>
      <x:c r="D53" s="30"/>
      <x:c r="E53" s="30"/>
      <x:c r="F53" s="30"/>
      <x:c r="G53" s="100" t="str">
        <x:f>IF(A53="","",IF(COUNTA(C53:F53)&lt;4,"",IF(OR(NOT(ISNUMBER(C53)),NOT(ISNUMBER(D53)),NOT(ISNUMBER(E53)),NOT(ISNUMBER(F53)),C53&lt;1,C53&gt;5,D53&lt;1,D53&gt;5,E53&lt;1,E53&gt;5,F53&lt;1,F53&gt;5),"Invalid input",ROUND((C53*0.4)+((6-D53)*0.2)+((6-E53)*0.2)+((6-F53)*0.2),1))))</x:f>
      </x:c>
      <x:c r="H53" s="100" t="str">
        <x:f>IF(G53="","",IF(NOT(ISNUMBER(G53)),"Invalid input",IF(G53&gt;=4,"Critical",IF(G53&gt;=3,"High",IF(G53&gt;=2,"Medium","Low")))))</x:f>
      </x:c>
      <x:c r="I53" s="30"/>
      <x:c r="J53" s="30"/>
      <x:c r="K53" s="88"/>
      <x:c r="L53" s="30"/>
    </x:row>
    <x:row r="54">
      <x:c r="A54" s="30"/>
      <x:c r="B54" s="30"/>
      <x:c r="C54" s="30"/>
      <x:c r="D54" s="30"/>
      <x:c r="E54" s="30"/>
      <x:c r="F54" s="30"/>
      <x:c r="G54" s="100" t="str">
        <x:f>IF(A54="","",IF(COUNTA(C54:F54)&lt;4,"",IF(OR(NOT(ISNUMBER(C54)),NOT(ISNUMBER(D54)),NOT(ISNUMBER(E54)),NOT(ISNUMBER(F54)),C54&lt;1,C54&gt;5,D54&lt;1,D54&gt;5,E54&lt;1,E54&gt;5,F54&lt;1,F54&gt;5),"Invalid input",ROUND((C54*0.4)+((6-D54)*0.2)+((6-E54)*0.2)+((6-F54)*0.2),1))))</x:f>
      </x:c>
      <x:c r="H54" s="100" t="str">
        <x:f>IF(G54="","",IF(NOT(ISNUMBER(G54)),"Invalid input",IF(G54&gt;=4,"Critical",IF(G54&gt;=3,"High",IF(G54&gt;=2,"Medium","Low")))))</x:f>
      </x:c>
      <x:c r="I54" s="30"/>
      <x:c r="J54" s="30"/>
      <x:c r="K54" s="88"/>
      <x:c r="L54" s="30"/>
    </x:row>
    <x:row r="55">
      <x:c r="A55" s="30"/>
      <x:c r="B55" s="30"/>
      <x:c r="C55" s="30"/>
      <x:c r="D55" s="30"/>
      <x:c r="E55" s="30"/>
      <x:c r="F55" s="30"/>
      <x:c r="G55" s="100" t="str">
        <x:f>IF(A55="","",IF(COUNTA(C55:F55)&lt;4,"",IF(OR(NOT(ISNUMBER(C55)),NOT(ISNUMBER(D55)),NOT(ISNUMBER(E55)),NOT(ISNUMBER(F55)),C55&lt;1,C55&gt;5,D55&lt;1,D55&gt;5,E55&lt;1,E55&gt;5,F55&lt;1,F55&gt;5),"Invalid input",ROUND((C55*0.4)+((6-D55)*0.2)+((6-E55)*0.2)+((6-F55)*0.2),1))))</x:f>
      </x:c>
      <x:c r="H55" s="100" t="str">
        <x:f>IF(G55="","",IF(NOT(ISNUMBER(G55)),"Invalid input",IF(G55&gt;=4,"Critical",IF(G55&gt;=3,"High",IF(G55&gt;=2,"Medium","Low")))))</x:f>
      </x:c>
      <x:c r="I55" s="30"/>
      <x:c r="J55" s="30"/>
      <x:c r="K55" s="88"/>
      <x:c r="L55" s="30"/>
    </x:row>
    <x:row r="56">
      <x:c r="A56" s="30"/>
      <x:c r="B56" s="30"/>
      <x:c r="C56" s="30"/>
      <x:c r="D56" s="30"/>
      <x:c r="E56" s="30"/>
      <x:c r="F56" s="30"/>
      <x:c r="G56" s="100" t="str">
        <x:f>IF(A56="","",IF(COUNTA(C56:F56)&lt;4,"",IF(OR(NOT(ISNUMBER(C56)),NOT(ISNUMBER(D56)),NOT(ISNUMBER(E56)),NOT(ISNUMBER(F56)),C56&lt;1,C56&gt;5,D56&lt;1,D56&gt;5,E56&lt;1,E56&gt;5,F56&lt;1,F56&gt;5),"Invalid input",ROUND((C56*0.4)+((6-D56)*0.2)+((6-E56)*0.2)+((6-F56)*0.2),1))))</x:f>
      </x:c>
      <x:c r="H56" s="100" t="str">
        <x:f>IF(G56="","",IF(NOT(ISNUMBER(G56)),"Invalid input",IF(G56&gt;=4,"Critical",IF(G56&gt;=3,"High",IF(G56&gt;=2,"Medium","Low")))))</x:f>
      </x:c>
      <x:c r="I56" s="30"/>
      <x:c r="J56" s="30"/>
      <x:c r="K56" s="88"/>
      <x:c r="L56" s="30"/>
    </x:row>
    <x:row r="57">
      <x:c r="A57" s="30"/>
      <x:c r="B57" s="30"/>
      <x:c r="C57" s="30"/>
      <x:c r="D57" s="30"/>
      <x:c r="E57" s="30"/>
      <x:c r="F57" s="30"/>
      <x:c r="G57" s="100" t="str">
        <x:f>IF(A57="","",IF(COUNTA(C57:F57)&lt;4,"",IF(OR(NOT(ISNUMBER(C57)),NOT(ISNUMBER(D57)),NOT(ISNUMBER(E57)),NOT(ISNUMBER(F57)),C57&lt;1,C57&gt;5,D57&lt;1,D57&gt;5,E57&lt;1,E57&gt;5,F57&lt;1,F57&gt;5),"Invalid input",ROUND((C57*0.4)+((6-D57)*0.2)+((6-E57)*0.2)+((6-F57)*0.2),1))))</x:f>
      </x:c>
      <x:c r="H57" s="100" t="str">
        <x:f>IF(G57="","",IF(NOT(ISNUMBER(G57)),"Invalid input",IF(G57&gt;=4,"Critical",IF(G57&gt;=3,"High",IF(G57&gt;=2,"Medium","Low")))))</x:f>
      </x:c>
      <x:c r="I57" s="30"/>
      <x:c r="J57" s="30"/>
      <x:c r="K57" s="88"/>
      <x:c r="L57" s="30"/>
    </x:row>
    <x:row r="58">
      <x:c r="A58" s="30"/>
      <x:c r="B58" s="30"/>
      <x:c r="C58" s="30"/>
      <x:c r="D58" s="30"/>
      <x:c r="E58" s="30"/>
      <x:c r="F58" s="30"/>
      <x:c r="G58" s="100" t="str">
        <x:f>IF(A58="","",IF(COUNTA(C58:F58)&lt;4,"",IF(OR(NOT(ISNUMBER(C58)),NOT(ISNUMBER(D58)),NOT(ISNUMBER(E58)),NOT(ISNUMBER(F58)),C58&lt;1,C58&gt;5,D58&lt;1,D58&gt;5,E58&lt;1,E58&gt;5,F58&lt;1,F58&gt;5),"Invalid input",ROUND((C58*0.4)+((6-D58)*0.2)+((6-E58)*0.2)+((6-F58)*0.2),1))))</x:f>
      </x:c>
      <x:c r="H58" s="100" t="str">
        <x:f>IF(G58="","",IF(NOT(ISNUMBER(G58)),"Invalid input",IF(G58&gt;=4,"Critical",IF(G58&gt;=3,"High",IF(G58&gt;=2,"Medium","Low")))))</x:f>
      </x:c>
      <x:c r="I58" s="30"/>
      <x:c r="J58" s="30"/>
      <x:c r="K58" s="88"/>
      <x:c r="L58" s="30"/>
    </x:row>
    <x:row r="59">
      <x:c r="A59" s="30"/>
      <x:c r="B59" s="30"/>
      <x:c r="C59" s="30"/>
      <x:c r="D59" s="30"/>
      <x:c r="E59" s="30"/>
      <x:c r="F59" s="30"/>
      <x:c r="G59" s="100" t="str">
        <x:f>IF(A59="","",IF(COUNTA(C59:F59)&lt;4,"",IF(OR(NOT(ISNUMBER(C59)),NOT(ISNUMBER(D59)),NOT(ISNUMBER(E59)),NOT(ISNUMBER(F59)),C59&lt;1,C59&gt;5,D59&lt;1,D59&gt;5,E59&lt;1,E59&gt;5,F59&lt;1,F59&gt;5),"Invalid input",ROUND((C59*0.4)+((6-D59)*0.2)+((6-E59)*0.2)+((6-F59)*0.2),1))))</x:f>
      </x:c>
      <x:c r="H59" s="100" t="str">
        <x:f>IF(G59="","",IF(NOT(ISNUMBER(G59)),"Invalid input",IF(G59&gt;=4,"Critical",IF(G59&gt;=3,"High",IF(G59&gt;=2,"Medium","Low")))))</x:f>
      </x:c>
      <x:c r="I59" s="30"/>
      <x:c r="J59" s="30"/>
      <x:c r="K59" s="88"/>
      <x:c r="L59" s="30"/>
    </x:row>
    <x:row r="60">
      <x:c r="A60" s="30"/>
      <x:c r="B60" s="30"/>
      <x:c r="C60" s="30"/>
      <x:c r="D60" s="30"/>
      <x:c r="E60" s="30"/>
      <x:c r="F60" s="30"/>
      <x:c r="G60" s="100" t="str">
        <x:f>IF(A60="","",IF(COUNTA(C60:F60)&lt;4,"",IF(OR(NOT(ISNUMBER(C60)),NOT(ISNUMBER(D60)),NOT(ISNUMBER(E60)),NOT(ISNUMBER(F60)),C60&lt;1,C60&gt;5,D60&lt;1,D60&gt;5,E60&lt;1,E60&gt;5,F60&lt;1,F60&gt;5),"Invalid input",ROUND((C60*0.4)+((6-D60)*0.2)+((6-E60)*0.2)+((6-F60)*0.2),1))))</x:f>
      </x:c>
      <x:c r="H60" s="100" t="str">
        <x:f>IF(G60="","",IF(NOT(ISNUMBER(G60)),"Invalid input",IF(G60&gt;=4,"Critical",IF(G60&gt;=3,"High",IF(G60&gt;=2,"Medium","Low")))))</x:f>
      </x:c>
      <x:c r="I60" s="30"/>
      <x:c r="J60" s="30"/>
      <x:c r="K60" s="88"/>
      <x:c r="L60" s="30"/>
    </x:row>
    <x:row r="61">
      <x:c r="A61" s="30"/>
      <x:c r="B61" s="30"/>
      <x:c r="C61" s="30"/>
      <x:c r="D61" s="30"/>
      <x:c r="E61" s="30"/>
      <x:c r="F61" s="30"/>
      <x:c r="G61" s="100" t="str">
        <x:f>IF(A61="","",IF(COUNTA(C61:F61)&lt;4,"",IF(OR(NOT(ISNUMBER(C61)),NOT(ISNUMBER(D61)),NOT(ISNUMBER(E61)),NOT(ISNUMBER(F61)),C61&lt;1,C61&gt;5,D61&lt;1,D61&gt;5,E61&lt;1,E61&gt;5,F61&lt;1,F61&gt;5),"Invalid input",ROUND((C61*0.4)+((6-D61)*0.2)+((6-E61)*0.2)+((6-F61)*0.2),1))))</x:f>
      </x:c>
      <x:c r="H61" s="100" t="str">
        <x:f>IF(G61="","",IF(NOT(ISNUMBER(G61)),"Invalid input",IF(G61&gt;=4,"Critical",IF(G61&gt;=3,"High",IF(G61&gt;=2,"Medium","Low")))))</x:f>
      </x:c>
      <x:c r="I61" s="30"/>
      <x:c r="J61" s="30"/>
      <x:c r="K61" s="88"/>
      <x:c r="L61" s="30"/>
    </x:row>
    <x:row r="62">
      <x:c r="A62" s="30"/>
      <x:c r="B62" s="30"/>
      <x:c r="C62" s="30"/>
      <x:c r="D62" s="30"/>
      <x:c r="E62" s="30"/>
      <x:c r="F62" s="30"/>
      <x:c r="G62" s="100" t="str">
        <x:f>IF(A62="","",IF(COUNTA(C62:F62)&lt;4,"",IF(OR(NOT(ISNUMBER(C62)),NOT(ISNUMBER(D62)),NOT(ISNUMBER(E62)),NOT(ISNUMBER(F62)),C62&lt;1,C62&gt;5,D62&lt;1,D62&gt;5,E62&lt;1,E62&gt;5,F62&lt;1,F62&gt;5),"Invalid input",ROUND((C62*0.4)+((6-D62)*0.2)+((6-E62)*0.2)+((6-F62)*0.2),1))))</x:f>
      </x:c>
      <x:c r="H62" s="100" t="str">
        <x:f>IF(G62="","",IF(NOT(ISNUMBER(G62)),"Invalid input",IF(G62&gt;=4,"Critical",IF(G62&gt;=3,"High",IF(G62&gt;=2,"Medium","Low")))))</x:f>
      </x:c>
      <x:c r="I62" s="30"/>
      <x:c r="J62" s="30"/>
      <x:c r="K62" s="88"/>
      <x:c r="L62" s="30"/>
    </x:row>
    <x:row r="63">
      <x:c r="A63" s="30"/>
      <x:c r="B63" s="30"/>
      <x:c r="C63" s="30"/>
      <x:c r="D63" s="30"/>
      <x:c r="E63" s="30"/>
      <x:c r="F63" s="30"/>
      <x:c r="G63" s="100" t="str">
        <x:f>IF(A63="","",IF(COUNTA(C63:F63)&lt;4,"",IF(OR(NOT(ISNUMBER(C63)),NOT(ISNUMBER(D63)),NOT(ISNUMBER(E63)),NOT(ISNUMBER(F63)),C63&lt;1,C63&gt;5,D63&lt;1,D63&gt;5,E63&lt;1,E63&gt;5,F63&lt;1,F63&gt;5),"Invalid input",ROUND((C63*0.4)+((6-D63)*0.2)+((6-E63)*0.2)+((6-F63)*0.2),1))))</x:f>
      </x:c>
      <x:c r="H63" s="100" t="str">
        <x:f>IF(G63="","",IF(NOT(ISNUMBER(G63)),"Invalid input",IF(G63&gt;=4,"Critical",IF(G63&gt;=3,"High",IF(G63&gt;=2,"Medium","Low")))))</x:f>
      </x:c>
      <x:c r="I63" s="30"/>
      <x:c r="J63" s="30"/>
      <x:c r="K63" s="88"/>
      <x:c r="L63" s="30"/>
    </x:row>
    <x:row r="64">
      <x:c r="A64" s="30"/>
      <x:c r="B64" s="30"/>
      <x:c r="C64" s="30"/>
      <x:c r="D64" s="30"/>
      <x:c r="E64" s="30"/>
      <x:c r="F64" s="30"/>
      <x:c r="G64" s="100" t="str">
        <x:f>IF(A64="","",IF(COUNTA(C64:F64)&lt;4,"",IF(OR(NOT(ISNUMBER(C64)),NOT(ISNUMBER(D64)),NOT(ISNUMBER(E64)),NOT(ISNUMBER(F64)),C64&lt;1,C64&gt;5,D64&lt;1,D64&gt;5,E64&lt;1,E64&gt;5,F64&lt;1,F64&gt;5),"Invalid input",ROUND((C64*0.4)+((6-D64)*0.2)+((6-E64)*0.2)+((6-F64)*0.2),1))))</x:f>
      </x:c>
      <x:c r="H64" s="100" t="str">
        <x:f>IF(G64="","",IF(NOT(ISNUMBER(G64)),"Invalid input",IF(G64&gt;=4,"Critical",IF(G64&gt;=3,"High",IF(G64&gt;=2,"Medium","Low")))))</x:f>
      </x:c>
      <x:c r="I64" s="30"/>
      <x:c r="J64" s="30"/>
      <x:c r="K64" s="88"/>
      <x:c r="L64" s="30"/>
    </x:row>
    <x:row r="65">
      <x:c r="A65" s="30"/>
      <x:c r="B65" s="30"/>
      <x:c r="C65" s="30"/>
      <x:c r="D65" s="30"/>
      <x:c r="E65" s="30"/>
      <x:c r="F65" s="30"/>
      <x:c r="G65" s="100" t="str">
        <x:f>IF(A65="","",IF(COUNTA(C65:F65)&lt;4,"",IF(OR(NOT(ISNUMBER(C65)),NOT(ISNUMBER(D65)),NOT(ISNUMBER(E65)),NOT(ISNUMBER(F65)),C65&lt;1,C65&gt;5,D65&lt;1,D65&gt;5,E65&lt;1,E65&gt;5,F65&lt;1,F65&gt;5),"Invalid input",ROUND((C65*0.4)+((6-D65)*0.2)+((6-E65)*0.2)+((6-F65)*0.2),1))))</x:f>
      </x:c>
      <x:c r="H65" s="100" t="str">
        <x:f>IF(G65="","",IF(NOT(ISNUMBER(G65)),"Invalid input",IF(G65&gt;=4,"Critical",IF(G65&gt;=3,"High",IF(G65&gt;=2,"Medium","Low")))))</x:f>
      </x:c>
      <x:c r="I65" s="30"/>
      <x:c r="J65" s="30"/>
      <x:c r="K65" s="88"/>
      <x:c r="L65" s="30"/>
    </x:row>
    <x:row r="66">
      <x:c r="A66" s="30"/>
      <x:c r="B66" s="30"/>
      <x:c r="C66" s="30"/>
      <x:c r="D66" s="30"/>
      <x:c r="E66" s="30"/>
      <x:c r="F66" s="30"/>
      <x:c r="G66" s="100" t="str">
        <x:f>IF(A66="","",IF(COUNTA(C66:F66)&lt;4,"",IF(OR(NOT(ISNUMBER(C66)),NOT(ISNUMBER(D66)),NOT(ISNUMBER(E66)),NOT(ISNUMBER(F66)),C66&lt;1,C66&gt;5,D66&lt;1,D66&gt;5,E66&lt;1,E66&gt;5,F66&lt;1,F66&gt;5),"Invalid input",ROUND((C66*0.4)+((6-D66)*0.2)+((6-E66)*0.2)+((6-F66)*0.2),1))))</x:f>
      </x:c>
      <x:c r="H66" s="100" t="str">
        <x:f>IF(G66="","",IF(NOT(ISNUMBER(G66)),"Invalid input",IF(G66&gt;=4,"Critical",IF(G66&gt;=3,"High",IF(G66&gt;=2,"Medium","Low")))))</x:f>
      </x:c>
      <x:c r="I66" s="30"/>
      <x:c r="J66" s="30"/>
      <x:c r="K66" s="88"/>
      <x:c r="L66" s="30"/>
    </x:row>
    <x:row r="67">
      <x:c r="A67" s="30"/>
      <x:c r="B67" s="30"/>
      <x:c r="C67" s="30"/>
      <x:c r="D67" s="30"/>
      <x:c r="E67" s="30"/>
      <x:c r="F67" s="30"/>
      <x:c r="G67" s="100" t="str">
        <x:f>IF(A67="","",IF(COUNTA(C67:F67)&lt;4,"",IF(OR(NOT(ISNUMBER(C67)),NOT(ISNUMBER(D67)),NOT(ISNUMBER(E67)),NOT(ISNUMBER(F67)),C67&lt;1,C67&gt;5,D67&lt;1,D67&gt;5,E67&lt;1,E67&gt;5,F67&lt;1,F67&gt;5),"Invalid input",ROUND((C67*0.4)+((6-D67)*0.2)+((6-E67)*0.2)+((6-F67)*0.2),1))))</x:f>
      </x:c>
      <x:c r="H67" s="100" t="str">
        <x:f>IF(G67="","",IF(NOT(ISNUMBER(G67)),"Invalid input",IF(G67&gt;=4,"Critical",IF(G67&gt;=3,"High",IF(G67&gt;=2,"Medium","Low")))))</x:f>
      </x:c>
      <x:c r="I67" s="30"/>
      <x:c r="J67" s="30"/>
      <x:c r="K67" s="88"/>
      <x:c r="L67" s="30"/>
    </x:row>
    <x:row r="68">
      <x:c r="A68" s="30"/>
      <x:c r="B68" s="30"/>
      <x:c r="C68" s="30"/>
      <x:c r="D68" s="30"/>
      <x:c r="E68" s="30"/>
      <x:c r="F68" s="30"/>
      <x:c r="G68" s="100" t="str">
        <x:f>IF(A68="","",IF(COUNTA(C68:F68)&lt;4,"",IF(OR(NOT(ISNUMBER(C68)),NOT(ISNUMBER(D68)),NOT(ISNUMBER(E68)),NOT(ISNUMBER(F68)),C68&lt;1,C68&gt;5,D68&lt;1,D68&gt;5,E68&lt;1,E68&gt;5,F68&lt;1,F68&gt;5),"Invalid input",ROUND((C68*0.4)+((6-D68)*0.2)+((6-E68)*0.2)+((6-F68)*0.2),1))))</x:f>
      </x:c>
      <x:c r="H68" s="100" t="str">
        <x:f>IF(G68="","",IF(NOT(ISNUMBER(G68)),"Invalid input",IF(G68&gt;=4,"Critical",IF(G68&gt;=3,"High",IF(G68&gt;=2,"Medium","Low")))))</x:f>
      </x:c>
      <x:c r="I68" s="30"/>
      <x:c r="J68" s="30"/>
      <x:c r="K68" s="88"/>
      <x:c r="L68" s="30"/>
    </x:row>
    <x:row r="69">
      <x:c r="A69" s="30"/>
      <x:c r="B69" s="30"/>
      <x:c r="C69" s="30"/>
      <x:c r="D69" s="30"/>
      <x:c r="E69" s="30"/>
      <x:c r="F69" s="30"/>
      <x:c r="G69" s="100" t="str">
        <x:f>IF(A69="","",IF(COUNTA(C69:F69)&lt;4,"",IF(OR(NOT(ISNUMBER(C69)),NOT(ISNUMBER(D69)),NOT(ISNUMBER(E69)),NOT(ISNUMBER(F69)),C69&lt;1,C69&gt;5,D69&lt;1,D69&gt;5,E69&lt;1,E69&gt;5,F69&lt;1,F69&gt;5),"Invalid input",ROUND((C69*0.4)+((6-D69)*0.2)+((6-E69)*0.2)+((6-F69)*0.2),1))))</x:f>
      </x:c>
      <x:c r="H69" s="100" t="str">
        <x:f>IF(G69="","",IF(NOT(ISNUMBER(G69)),"Invalid input",IF(G69&gt;=4,"Critical",IF(G69&gt;=3,"High",IF(G69&gt;=2,"Medium","Low")))))</x:f>
      </x:c>
      <x:c r="I69" s="30"/>
      <x:c r="J69" s="30"/>
      <x:c r="K69" s="88"/>
      <x:c r="L69" s="30"/>
    </x:row>
    <x:row r="70">
      <x:c r="A70" s="30"/>
      <x:c r="B70" s="30"/>
      <x:c r="C70" s="30"/>
      <x:c r="D70" s="30"/>
      <x:c r="E70" s="30"/>
      <x:c r="F70" s="30"/>
      <x:c r="G70" s="100" t="str">
        <x:f>IF(A70="","",IF(COUNTA(C70:F70)&lt;4,"",IF(OR(NOT(ISNUMBER(C70)),NOT(ISNUMBER(D70)),NOT(ISNUMBER(E70)),NOT(ISNUMBER(F70)),C70&lt;1,C70&gt;5,D70&lt;1,D70&gt;5,E70&lt;1,E70&gt;5,F70&lt;1,F70&gt;5),"Invalid input",ROUND((C70*0.4)+((6-D70)*0.2)+((6-E70)*0.2)+((6-F70)*0.2),1))))</x:f>
      </x:c>
      <x:c r="H70" s="100" t="str">
        <x:f>IF(G70="","",IF(NOT(ISNUMBER(G70)),"Invalid input",IF(G70&gt;=4,"Critical",IF(G70&gt;=3,"High",IF(G70&gt;=2,"Medium","Low")))))</x:f>
      </x:c>
      <x:c r="I70" s="30"/>
      <x:c r="J70" s="30"/>
      <x:c r="K70" s="88"/>
      <x:c r="L70" s="30"/>
    </x:row>
    <x:row r="71">
      <x:c r="A71" s="30"/>
      <x:c r="B71" s="30"/>
      <x:c r="C71" s="30"/>
      <x:c r="D71" s="30"/>
      <x:c r="E71" s="30"/>
      <x:c r="F71" s="30"/>
      <x:c r="G71" s="100" t="str">
        <x:f>IF(A71="","",IF(COUNTA(C71:F71)&lt;4,"",IF(OR(NOT(ISNUMBER(C71)),NOT(ISNUMBER(D71)),NOT(ISNUMBER(E71)),NOT(ISNUMBER(F71)),C71&lt;1,C71&gt;5,D71&lt;1,D71&gt;5,E71&lt;1,E71&gt;5,F71&lt;1,F71&gt;5),"Invalid input",ROUND((C71*0.4)+((6-D71)*0.2)+((6-E71)*0.2)+((6-F71)*0.2),1))))</x:f>
      </x:c>
      <x:c r="H71" s="100" t="str">
        <x:f>IF(G71="","",IF(NOT(ISNUMBER(G71)),"Invalid input",IF(G71&gt;=4,"Critical",IF(G71&gt;=3,"High",IF(G71&gt;=2,"Medium","Low")))))</x:f>
      </x:c>
      <x:c r="I71" s="30"/>
      <x:c r="J71" s="30"/>
      <x:c r="K71" s="88"/>
      <x:c r="L71" s="30"/>
    </x:row>
    <x:row r="72">
      <x:c r="A72" s="30"/>
      <x:c r="B72" s="30"/>
      <x:c r="C72" s="30"/>
      <x:c r="D72" s="30"/>
      <x:c r="E72" s="30"/>
      <x:c r="F72" s="30"/>
      <x:c r="G72" s="100" t="str">
        <x:f>IF(A72="","",IF(COUNTA(C72:F72)&lt;4,"",IF(OR(NOT(ISNUMBER(C72)),NOT(ISNUMBER(D72)),NOT(ISNUMBER(E72)),NOT(ISNUMBER(F72)),C72&lt;1,C72&gt;5,D72&lt;1,D72&gt;5,E72&lt;1,E72&gt;5,F72&lt;1,F72&gt;5),"Invalid input",ROUND((C72*0.4)+((6-D72)*0.2)+((6-E72)*0.2)+((6-F72)*0.2),1))))</x:f>
      </x:c>
      <x:c r="H72" s="100" t="str">
        <x:f>IF(G72="","",IF(NOT(ISNUMBER(G72)),"Invalid input",IF(G72&gt;=4,"Critical",IF(G72&gt;=3,"High",IF(G72&gt;=2,"Medium","Low")))))</x:f>
      </x:c>
      <x:c r="I72" s="30"/>
      <x:c r="J72" s="30"/>
      <x:c r="K72" s="88"/>
      <x:c r="L72" s="30"/>
    </x:row>
    <x:row r="73">
      <x:c r="A73" s="30"/>
      <x:c r="B73" s="30"/>
      <x:c r="C73" s="30"/>
      <x:c r="D73" s="30"/>
      <x:c r="E73" s="30"/>
      <x:c r="F73" s="30"/>
      <x:c r="G73" s="100" t="str">
        <x:f>IF(A73="","",IF(COUNTA(C73:F73)&lt;4,"",IF(OR(NOT(ISNUMBER(C73)),NOT(ISNUMBER(D73)),NOT(ISNUMBER(E73)),NOT(ISNUMBER(F73)),C73&lt;1,C73&gt;5,D73&lt;1,D73&gt;5,E73&lt;1,E73&gt;5,F73&lt;1,F73&gt;5),"Invalid input",ROUND((C73*0.4)+((6-D73)*0.2)+((6-E73)*0.2)+((6-F73)*0.2),1))))</x:f>
      </x:c>
      <x:c r="H73" s="100" t="str">
        <x:f>IF(G73="","",IF(NOT(ISNUMBER(G73)),"Invalid input",IF(G73&gt;=4,"Critical",IF(G73&gt;=3,"High",IF(G73&gt;=2,"Medium","Low")))))</x:f>
      </x:c>
      <x:c r="I73" s="30"/>
      <x:c r="J73" s="30"/>
      <x:c r="K73" s="88"/>
      <x:c r="L73" s="30"/>
    </x:row>
    <x:row r="74">
      <x:c r="A74" s="30"/>
      <x:c r="B74" s="30"/>
      <x:c r="C74" s="30"/>
      <x:c r="D74" s="30"/>
      <x:c r="E74" s="30"/>
      <x:c r="F74" s="30"/>
      <x:c r="G74" s="100" t="str">
        <x:f>IF(A74="","",IF(COUNTA(C74:F74)&lt;4,"",IF(OR(NOT(ISNUMBER(C74)),NOT(ISNUMBER(D74)),NOT(ISNUMBER(E74)),NOT(ISNUMBER(F74)),C74&lt;1,C74&gt;5,D74&lt;1,D74&gt;5,E74&lt;1,E74&gt;5,F74&lt;1,F74&gt;5),"Invalid input",ROUND((C74*0.4)+((6-D74)*0.2)+((6-E74)*0.2)+((6-F74)*0.2),1))))</x:f>
      </x:c>
      <x:c r="H74" s="100" t="str">
        <x:f>IF(G74="","",IF(NOT(ISNUMBER(G74)),"Invalid input",IF(G74&gt;=4,"Critical",IF(G74&gt;=3,"High",IF(G74&gt;=2,"Medium","Low")))))</x:f>
      </x:c>
      <x:c r="I74" s="30"/>
      <x:c r="J74" s="30"/>
      <x:c r="K74" s="88"/>
      <x:c r="L74" s="30"/>
    </x:row>
    <x:row r="75">
      <x:c r="A75" s="30"/>
      <x:c r="B75" s="30"/>
      <x:c r="C75" s="30"/>
      <x:c r="D75" s="30"/>
      <x:c r="E75" s="30"/>
      <x:c r="F75" s="30"/>
      <x:c r="G75" s="100" t="str">
        <x:f>IF(A75="","",IF(COUNTA(C75:F75)&lt;4,"",IF(OR(NOT(ISNUMBER(C75)),NOT(ISNUMBER(D75)),NOT(ISNUMBER(E75)),NOT(ISNUMBER(F75)),C75&lt;1,C75&gt;5,D75&lt;1,D75&gt;5,E75&lt;1,E75&gt;5,F75&lt;1,F75&gt;5),"Invalid input",ROUND((C75*0.4)+((6-D75)*0.2)+((6-E75)*0.2)+((6-F75)*0.2),1))))</x:f>
      </x:c>
      <x:c r="H75" s="100" t="str">
        <x:f>IF(G75="","",IF(NOT(ISNUMBER(G75)),"Invalid input",IF(G75&gt;=4,"Critical",IF(G75&gt;=3,"High",IF(G75&gt;=2,"Medium","Low")))))</x:f>
      </x:c>
      <x:c r="I75" s="30"/>
      <x:c r="J75" s="30"/>
      <x:c r="K75" s="88"/>
      <x:c r="L75" s="30"/>
    </x:row>
    <x:row r="76">
      <x:c r="A76" s="30"/>
      <x:c r="B76" s="30"/>
      <x:c r="C76" s="30"/>
      <x:c r="D76" s="30"/>
      <x:c r="E76" s="30"/>
      <x:c r="F76" s="30"/>
      <x:c r="G76" s="100" t="str">
        <x:f>IF(A76="","",IF(COUNTA(C76:F76)&lt;4,"",IF(OR(NOT(ISNUMBER(C76)),NOT(ISNUMBER(D76)),NOT(ISNUMBER(E76)),NOT(ISNUMBER(F76)),C76&lt;1,C76&gt;5,D76&lt;1,D76&gt;5,E76&lt;1,E76&gt;5,F76&lt;1,F76&gt;5),"Invalid input",ROUND((C76*0.4)+((6-D76)*0.2)+((6-E76)*0.2)+((6-F76)*0.2),1))))</x:f>
      </x:c>
      <x:c r="H76" s="100" t="str">
        <x:f>IF(G76="","",IF(NOT(ISNUMBER(G76)),"Invalid input",IF(G76&gt;=4,"Critical",IF(G76&gt;=3,"High",IF(G76&gt;=2,"Medium","Low")))))</x:f>
      </x:c>
      <x:c r="I76" s="30"/>
      <x:c r="J76" s="30"/>
      <x:c r="K76" s="88"/>
      <x:c r="L76" s="30"/>
    </x:row>
    <x:row r="77">
      <x:c r="A77" s="30"/>
      <x:c r="B77" s="30"/>
      <x:c r="C77" s="30"/>
      <x:c r="D77" s="30"/>
      <x:c r="E77" s="30"/>
      <x:c r="F77" s="30"/>
      <x:c r="G77" s="100" t="str">
        <x:f>IF(A77="","",IF(COUNTA(C77:F77)&lt;4,"",IF(OR(NOT(ISNUMBER(C77)),NOT(ISNUMBER(D77)),NOT(ISNUMBER(E77)),NOT(ISNUMBER(F77)),C77&lt;1,C77&gt;5,D77&lt;1,D77&gt;5,E77&lt;1,E77&gt;5,F77&lt;1,F77&gt;5),"Invalid input",ROUND((C77*0.4)+((6-D77)*0.2)+((6-E77)*0.2)+((6-F77)*0.2),1))))</x:f>
      </x:c>
      <x:c r="H77" s="100" t="str">
        <x:f>IF(G77="","",IF(NOT(ISNUMBER(G77)),"Invalid input",IF(G77&gt;=4,"Critical",IF(G77&gt;=3,"High",IF(G77&gt;=2,"Medium","Low")))))</x:f>
      </x:c>
      <x:c r="I77" s="30"/>
      <x:c r="J77" s="30"/>
      <x:c r="K77" s="88"/>
      <x:c r="L77" s="30"/>
    </x:row>
    <x:row r="78">
      <x:c r="A78" s="30"/>
      <x:c r="B78" s="30"/>
      <x:c r="C78" s="30"/>
      <x:c r="D78" s="30"/>
      <x:c r="E78" s="30"/>
      <x:c r="F78" s="30"/>
      <x:c r="G78" s="100" t="str">
        <x:f>IF(A78="","",IF(COUNTA(C78:F78)&lt;4,"",IF(OR(NOT(ISNUMBER(C78)),NOT(ISNUMBER(D78)),NOT(ISNUMBER(E78)),NOT(ISNUMBER(F78)),C78&lt;1,C78&gt;5,D78&lt;1,D78&gt;5,E78&lt;1,E78&gt;5,F78&lt;1,F78&gt;5),"Invalid input",ROUND((C78*0.4)+((6-D78)*0.2)+((6-E78)*0.2)+((6-F78)*0.2),1))))</x:f>
      </x:c>
      <x:c r="H78" s="100" t="str">
        <x:f>IF(G78="","",IF(NOT(ISNUMBER(G78)),"Invalid input",IF(G78&gt;=4,"Critical",IF(G78&gt;=3,"High",IF(G78&gt;=2,"Medium","Low")))))</x:f>
      </x:c>
      <x:c r="I78" s="30"/>
      <x:c r="J78" s="30"/>
      <x:c r="K78" s="88"/>
      <x:c r="L78" s="30"/>
    </x:row>
    <x:row r="79">
      <x:c r="A79" s="30"/>
      <x:c r="B79" s="30"/>
      <x:c r="C79" s="30"/>
      <x:c r="D79" s="30"/>
      <x:c r="E79" s="30"/>
      <x:c r="F79" s="30"/>
      <x:c r="G79" s="100" t="str">
        <x:f>IF(A79="","",IF(COUNTA(C79:F79)&lt;4,"",IF(OR(NOT(ISNUMBER(C79)),NOT(ISNUMBER(D79)),NOT(ISNUMBER(E79)),NOT(ISNUMBER(F79)),C79&lt;1,C79&gt;5,D79&lt;1,D79&gt;5,E79&lt;1,E79&gt;5,F79&lt;1,F79&gt;5),"Invalid input",ROUND((C79*0.4)+((6-D79)*0.2)+((6-E79)*0.2)+((6-F79)*0.2),1))))</x:f>
      </x:c>
      <x:c r="H79" s="100" t="str">
        <x:f>IF(G79="","",IF(NOT(ISNUMBER(G79)),"Invalid input",IF(G79&gt;=4,"Critical",IF(G79&gt;=3,"High",IF(G79&gt;=2,"Medium","Low")))))</x:f>
      </x:c>
      <x:c r="I79" s="30"/>
      <x:c r="J79" s="30"/>
      <x:c r="K79" s="88"/>
      <x:c r="L79" s="30"/>
    </x:row>
    <x:row r="80">
      <x:c r="A80" s="30"/>
      <x:c r="B80" s="30"/>
      <x:c r="C80" s="30"/>
      <x:c r="D80" s="30"/>
      <x:c r="E80" s="30"/>
      <x:c r="F80" s="30"/>
      <x:c r="G80" s="100" t="str">
        <x:f>IF(A80="","",IF(COUNTA(C80:F80)&lt;4,"",IF(OR(NOT(ISNUMBER(C80)),NOT(ISNUMBER(D80)),NOT(ISNUMBER(E80)),NOT(ISNUMBER(F80)),C80&lt;1,C80&gt;5,D80&lt;1,D80&gt;5,E80&lt;1,E80&gt;5,F80&lt;1,F80&gt;5),"Invalid input",ROUND((C80*0.4)+((6-D80)*0.2)+((6-E80)*0.2)+((6-F80)*0.2),1))))</x:f>
      </x:c>
      <x:c r="H80" s="100" t="str">
        <x:f>IF(G80="","",IF(NOT(ISNUMBER(G80)),"Invalid input",IF(G80&gt;=4,"Critical",IF(G80&gt;=3,"High",IF(G80&gt;=2,"Medium","Low")))))</x:f>
      </x:c>
      <x:c r="I80" s="30"/>
      <x:c r="J80" s="30"/>
      <x:c r="K80" s="88"/>
      <x:c r="L80" s="30"/>
    </x:row>
    <x:row r="81">
      <x:c r="A81" s="30"/>
      <x:c r="B81" s="30"/>
      <x:c r="C81" s="30"/>
      <x:c r="D81" s="30"/>
      <x:c r="E81" s="30"/>
      <x:c r="F81" s="30"/>
      <x:c r="G81" s="100" t="str">
        <x:f>IF(A81="","",IF(COUNTA(C81:F81)&lt;4,"",IF(OR(NOT(ISNUMBER(C81)),NOT(ISNUMBER(D81)),NOT(ISNUMBER(E81)),NOT(ISNUMBER(F81)),C81&lt;1,C81&gt;5,D81&lt;1,D81&gt;5,E81&lt;1,E81&gt;5,F81&lt;1,F81&gt;5),"Invalid input",ROUND((C81*0.4)+((6-D81)*0.2)+((6-E81)*0.2)+((6-F81)*0.2),1))))</x:f>
      </x:c>
      <x:c r="H81" s="100" t="str">
        <x:f>IF(G81="","",IF(NOT(ISNUMBER(G81)),"Invalid input",IF(G81&gt;=4,"Critical",IF(G81&gt;=3,"High",IF(G81&gt;=2,"Medium","Low")))))</x:f>
      </x:c>
      <x:c r="I81" s="30"/>
      <x:c r="J81" s="30"/>
      <x:c r="K81" s="88"/>
      <x:c r="L81" s="30"/>
    </x:row>
    <x:row r="82">
      <x:c r="A82" s="30"/>
      <x:c r="B82" s="30"/>
      <x:c r="C82" s="30"/>
      <x:c r="D82" s="30"/>
      <x:c r="E82" s="30"/>
      <x:c r="F82" s="30"/>
      <x:c r="G82" s="100" t="str">
        <x:f>IF(A82="","",IF(COUNTA(C82:F82)&lt;4,"",IF(OR(NOT(ISNUMBER(C82)),NOT(ISNUMBER(D82)),NOT(ISNUMBER(E82)),NOT(ISNUMBER(F82)),C82&lt;1,C82&gt;5,D82&lt;1,D82&gt;5,E82&lt;1,E82&gt;5,F82&lt;1,F82&gt;5),"Invalid input",ROUND((C82*0.4)+((6-D82)*0.2)+((6-E82)*0.2)+((6-F82)*0.2),1))))</x:f>
      </x:c>
      <x:c r="H82" s="100" t="str">
        <x:f>IF(G82="","",IF(NOT(ISNUMBER(G82)),"Invalid input",IF(G82&gt;=4,"Critical",IF(G82&gt;=3,"High",IF(G82&gt;=2,"Medium","Low")))))</x:f>
      </x:c>
      <x:c r="I82" s="30"/>
      <x:c r="J82" s="30"/>
      <x:c r="K82" s="88"/>
      <x:c r="L82" s="30"/>
    </x:row>
    <x:row r="83">
      <x:c r="A83" s="30"/>
      <x:c r="B83" s="30"/>
      <x:c r="C83" s="30"/>
      <x:c r="D83" s="30"/>
      <x:c r="E83" s="30"/>
      <x:c r="F83" s="30"/>
      <x:c r="G83" s="100" t="str">
        <x:f>IF(A83="","",IF(COUNTA(C83:F83)&lt;4,"",IF(OR(NOT(ISNUMBER(C83)),NOT(ISNUMBER(D83)),NOT(ISNUMBER(E83)),NOT(ISNUMBER(F83)),C83&lt;1,C83&gt;5,D83&lt;1,D83&gt;5,E83&lt;1,E83&gt;5,F83&lt;1,F83&gt;5),"Invalid input",ROUND((C83*0.4)+((6-D83)*0.2)+((6-E83)*0.2)+((6-F83)*0.2),1))))</x:f>
      </x:c>
      <x:c r="H83" s="100" t="str">
        <x:f>IF(G83="","",IF(NOT(ISNUMBER(G83)),"Invalid input",IF(G83&gt;=4,"Critical",IF(G83&gt;=3,"High",IF(G83&gt;=2,"Medium","Low")))))</x:f>
      </x:c>
      <x:c r="I83" s="30"/>
      <x:c r="J83" s="30"/>
      <x:c r="K83" s="88"/>
      <x:c r="L83" s="30"/>
    </x:row>
    <x:row r="84">
      <x:c r="A84" s="30"/>
      <x:c r="B84" s="30"/>
      <x:c r="C84" s="30"/>
      <x:c r="D84" s="30"/>
      <x:c r="E84" s="30"/>
      <x:c r="F84" s="30"/>
      <x:c r="G84" s="100" t="str">
        <x:f>IF(A84="","",IF(COUNTA(C84:F84)&lt;4,"",IF(OR(NOT(ISNUMBER(C84)),NOT(ISNUMBER(D84)),NOT(ISNUMBER(E84)),NOT(ISNUMBER(F84)),C84&lt;1,C84&gt;5,D84&lt;1,D84&gt;5,E84&lt;1,E84&gt;5,F84&lt;1,F84&gt;5),"Invalid input",ROUND((C84*0.4)+((6-D84)*0.2)+((6-E84)*0.2)+((6-F84)*0.2),1))))</x:f>
      </x:c>
      <x:c r="H84" s="100" t="str">
        <x:f>IF(G84="","",IF(NOT(ISNUMBER(G84)),"Invalid input",IF(G84&gt;=4,"Critical",IF(G84&gt;=3,"High",IF(G84&gt;=2,"Medium","Low")))))</x:f>
      </x:c>
      <x:c r="I84" s="30"/>
      <x:c r="J84" s="30"/>
      <x:c r="K84" s="88"/>
      <x:c r="L84" s="30"/>
    </x:row>
    <x:row r="85">
      <x:c r="A85" s="30"/>
      <x:c r="B85" s="30"/>
      <x:c r="C85" s="30"/>
      <x:c r="D85" s="30"/>
      <x:c r="E85" s="30"/>
      <x:c r="F85" s="30"/>
      <x:c r="G85" s="100" t="str">
        <x:f>IF(A85="","",IF(COUNTA(C85:F85)&lt;4,"",IF(OR(NOT(ISNUMBER(C85)),NOT(ISNUMBER(D85)),NOT(ISNUMBER(E85)),NOT(ISNUMBER(F85)),C85&lt;1,C85&gt;5,D85&lt;1,D85&gt;5,E85&lt;1,E85&gt;5,F85&lt;1,F85&gt;5),"Invalid input",ROUND((C85*0.4)+((6-D85)*0.2)+((6-E85)*0.2)+((6-F85)*0.2),1))))</x:f>
      </x:c>
      <x:c r="H85" s="100" t="str">
        <x:f>IF(G85="","",IF(NOT(ISNUMBER(G85)),"Invalid input",IF(G85&gt;=4,"Critical",IF(G85&gt;=3,"High",IF(G85&gt;=2,"Medium","Low")))))</x:f>
      </x:c>
      <x:c r="I85" s="30"/>
      <x:c r="J85" s="30"/>
      <x:c r="K85" s="88"/>
      <x:c r="L85" s="30"/>
    </x:row>
    <x:row r="86">
      <x:c r="A86" s="30"/>
      <x:c r="B86" s="30"/>
      <x:c r="C86" s="30"/>
      <x:c r="D86" s="30"/>
      <x:c r="E86" s="30"/>
      <x:c r="F86" s="30"/>
      <x:c r="G86" s="100" t="str">
        <x:f>IF(A86="","",IF(COUNTA(C86:F86)&lt;4,"",IF(OR(NOT(ISNUMBER(C86)),NOT(ISNUMBER(D86)),NOT(ISNUMBER(E86)),NOT(ISNUMBER(F86)),C86&lt;1,C86&gt;5,D86&lt;1,D86&gt;5,E86&lt;1,E86&gt;5,F86&lt;1,F86&gt;5),"Invalid input",ROUND((C86*0.4)+((6-D86)*0.2)+((6-E86)*0.2)+((6-F86)*0.2),1))))</x:f>
      </x:c>
      <x:c r="H86" s="100" t="str">
        <x:f>IF(G86="","",IF(NOT(ISNUMBER(G86)),"Invalid input",IF(G86&gt;=4,"Critical",IF(G86&gt;=3,"High",IF(G86&gt;=2,"Medium","Low")))))</x:f>
      </x:c>
      <x:c r="I86" s="30"/>
      <x:c r="J86" s="30"/>
      <x:c r="K86" s="88"/>
      <x:c r="L86" s="30"/>
    </x:row>
    <x:row r="87">
      <x:c r="A87" s="30"/>
      <x:c r="B87" s="30"/>
      <x:c r="C87" s="30"/>
      <x:c r="D87" s="30"/>
      <x:c r="E87" s="30"/>
      <x:c r="F87" s="30"/>
      <x:c r="G87" s="100" t="str">
        <x:f>IF(A87="","",IF(COUNTA(C87:F87)&lt;4,"",IF(OR(NOT(ISNUMBER(C87)),NOT(ISNUMBER(D87)),NOT(ISNUMBER(E87)),NOT(ISNUMBER(F87)),C87&lt;1,C87&gt;5,D87&lt;1,D87&gt;5,E87&lt;1,E87&gt;5,F87&lt;1,F87&gt;5),"Invalid input",ROUND((C87*0.4)+((6-D87)*0.2)+((6-E87)*0.2)+((6-F87)*0.2),1))))</x:f>
      </x:c>
      <x:c r="H87" s="100" t="str">
        <x:f>IF(G87="","",IF(NOT(ISNUMBER(G87)),"Invalid input",IF(G87&gt;=4,"Critical",IF(G87&gt;=3,"High",IF(G87&gt;=2,"Medium","Low")))))</x:f>
      </x:c>
      <x:c r="I87" s="30"/>
      <x:c r="J87" s="30"/>
      <x:c r="K87" s="88"/>
      <x:c r="L87" s="30"/>
    </x:row>
    <x:row r="88">
      <x:c r="A88" s="30"/>
      <x:c r="B88" s="30"/>
      <x:c r="C88" s="30"/>
      <x:c r="D88" s="30"/>
      <x:c r="E88" s="30"/>
      <x:c r="F88" s="30"/>
      <x:c r="G88" s="100" t="str">
        <x:f>IF(A88="","",IF(COUNTA(C88:F88)&lt;4,"",IF(OR(NOT(ISNUMBER(C88)),NOT(ISNUMBER(D88)),NOT(ISNUMBER(E88)),NOT(ISNUMBER(F88)),C88&lt;1,C88&gt;5,D88&lt;1,D88&gt;5,E88&lt;1,E88&gt;5,F88&lt;1,F88&gt;5),"Invalid input",ROUND((C88*0.4)+((6-D88)*0.2)+((6-E88)*0.2)+((6-F88)*0.2),1))))</x:f>
      </x:c>
      <x:c r="H88" s="100" t="str">
        <x:f>IF(G88="","",IF(NOT(ISNUMBER(G88)),"Invalid input",IF(G88&gt;=4,"Critical",IF(G88&gt;=3,"High",IF(G88&gt;=2,"Medium","Low")))))</x:f>
      </x:c>
      <x:c r="I88" s="30"/>
      <x:c r="J88" s="30"/>
      <x:c r="K88" s="88"/>
      <x:c r="L88" s="30"/>
    </x:row>
    <x:row r="89">
      <x:c r="A89" s="30"/>
      <x:c r="B89" s="30"/>
      <x:c r="C89" s="30"/>
      <x:c r="D89" s="30"/>
      <x:c r="E89" s="30"/>
      <x:c r="F89" s="30"/>
      <x:c r="G89" s="100" t="str">
        <x:f>IF(A89="","",IF(COUNTA(C89:F89)&lt;4,"",IF(OR(NOT(ISNUMBER(C89)),NOT(ISNUMBER(D89)),NOT(ISNUMBER(E89)),NOT(ISNUMBER(F89)),C89&lt;1,C89&gt;5,D89&lt;1,D89&gt;5,E89&lt;1,E89&gt;5,F89&lt;1,F89&gt;5),"Invalid input",ROUND((C89*0.4)+((6-D89)*0.2)+((6-E89)*0.2)+((6-F89)*0.2),1))))</x:f>
      </x:c>
      <x:c r="H89" s="100" t="str">
        <x:f>IF(G89="","",IF(NOT(ISNUMBER(G89)),"Invalid input",IF(G89&gt;=4,"Critical",IF(G89&gt;=3,"High",IF(G89&gt;=2,"Medium","Low")))))</x:f>
      </x:c>
      <x:c r="I89" s="30"/>
      <x:c r="J89" s="30"/>
      <x:c r="K89" s="88"/>
      <x:c r="L89" s="30"/>
    </x:row>
    <x:row r="90">
      <x:c r="A90" s="30"/>
      <x:c r="B90" s="30"/>
      <x:c r="C90" s="30"/>
      <x:c r="D90" s="30"/>
      <x:c r="E90" s="30"/>
      <x:c r="F90" s="30"/>
      <x:c r="G90" s="100" t="str">
        <x:f>IF(A90="","",IF(COUNTA(C90:F90)&lt;4,"",IF(OR(NOT(ISNUMBER(C90)),NOT(ISNUMBER(D90)),NOT(ISNUMBER(E90)),NOT(ISNUMBER(F90)),C90&lt;1,C90&gt;5,D90&lt;1,D90&gt;5,E90&lt;1,E90&gt;5,F90&lt;1,F90&gt;5),"Invalid input",ROUND((C90*0.4)+((6-D90)*0.2)+((6-E90)*0.2)+((6-F90)*0.2),1))))</x:f>
      </x:c>
      <x:c r="H90" s="100" t="str">
        <x:f>IF(G90="","",IF(NOT(ISNUMBER(G90)),"Invalid input",IF(G90&gt;=4,"Critical",IF(G90&gt;=3,"High",IF(G90&gt;=2,"Medium","Low")))))</x:f>
      </x:c>
      <x:c r="I90" s="30"/>
      <x:c r="J90" s="30"/>
      <x:c r="K90" s="88"/>
      <x:c r="L90" s="30"/>
    </x:row>
    <x:row r="91">
      <x:c r="A91" s="30"/>
      <x:c r="B91" s="30"/>
      <x:c r="C91" s="30"/>
      <x:c r="D91" s="30"/>
      <x:c r="E91" s="30"/>
      <x:c r="F91" s="30"/>
      <x:c r="G91" s="100" t="str">
        <x:f>IF(A91="","",IF(COUNTA(C91:F91)&lt;4,"",IF(OR(NOT(ISNUMBER(C91)),NOT(ISNUMBER(D91)),NOT(ISNUMBER(E91)),NOT(ISNUMBER(F91)),C91&lt;1,C91&gt;5,D91&lt;1,D91&gt;5,E91&lt;1,E91&gt;5,F91&lt;1,F91&gt;5),"Invalid input",ROUND((C91*0.4)+((6-D91)*0.2)+((6-E91)*0.2)+((6-F91)*0.2),1))))</x:f>
      </x:c>
      <x:c r="H91" s="100" t="str">
        <x:f>IF(G91="","",IF(NOT(ISNUMBER(G91)),"Invalid input",IF(G91&gt;=4,"Critical",IF(G91&gt;=3,"High",IF(G91&gt;=2,"Medium","Low")))))</x:f>
      </x:c>
      <x:c r="I91" s="30"/>
      <x:c r="J91" s="30"/>
      <x:c r="K91" s="88"/>
      <x:c r="L91" s="30"/>
    </x:row>
    <x:row r="92">
      <x:c r="A92" s="30"/>
      <x:c r="B92" s="30"/>
      <x:c r="C92" s="30"/>
      <x:c r="D92" s="30"/>
      <x:c r="E92" s="30"/>
      <x:c r="F92" s="30"/>
      <x:c r="G92" s="100" t="str">
        <x:f>IF(A92="","",IF(COUNTA(C92:F92)&lt;4,"",IF(OR(NOT(ISNUMBER(C92)),NOT(ISNUMBER(D92)),NOT(ISNUMBER(E92)),NOT(ISNUMBER(F92)),C92&lt;1,C92&gt;5,D92&lt;1,D92&gt;5,E92&lt;1,E92&gt;5,F92&lt;1,F92&gt;5),"Invalid input",ROUND((C92*0.4)+((6-D92)*0.2)+((6-E92)*0.2)+((6-F92)*0.2),1))))</x:f>
      </x:c>
      <x:c r="H92" s="100" t="str">
        <x:f>IF(G92="","",IF(NOT(ISNUMBER(G92)),"Invalid input",IF(G92&gt;=4,"Critical",IF(G92&gt;=3,"High",IF(G92&gt;=2,"Medium","Low")))))</x:f>
      </x:c>
      <x:c r="I92" s="30"/>
      <x:c r="J92" s="30"/>
      <x:c r="K92" s="88"/>
      <x:c r="L92" s="30"/>
    </x:row>
    <x:row r="93">
      <x:c r="A93" s="30"/>
      <x:c r="B93" s="30"/>
      <x:c r="C93" s="30"/>
      <x:c r="D93" s="30"/>
      <x:c r="E93" s="30"/>
      <x:c r="F93" s="30"/>
      <x:c r="G93" s="100" t="str">
        <x:f>IF(A93="","",IF(COUNTA(C93:F93)&lt;4,"",IF(OR(NOT(ISNUMBER(C93)),NOT(ISNUMBER(D93)),NOT(ISNUMBER(E93)),NOT(ISNUMBER(F93)),C93&lt;1,C93&gt;5,D93&lt;1,D93&gt;5,E93&lt;1,E93&gt;5,F93&lt;1,F93&gt;5),"Invalid input",ROUND((C93*0.4)+((6-D93)*0.2)+((6-E93)*0.2)+((6-F93)*0.2),1))))</x:f>
      </x:c>
      <x:c r="H93" s="100" t="str">
        <x:f>IF(G93="","",IF(NOT(ISNUMBER(G93)),"Invalid input",IF(G93&gt;=4,"Critical",IF(G93&gt;=3,"High",IF(G93&gt;=2,"Medium","Low")))))</x:f>
      </x:c>
      <x:c r="I93" s="30"/>
      <x:c r="J93" s="30"/>
      <x:c r="K93" s="88"/>
      <x:c r="L93" s="30"/>
    </x:row>
    <x:row r="94">
      <x:c r="A94" s="30"/>
      <x:c r="B94" s="30"/>
      <x:c r="C94" s="30"/>
      <x:c r="D94" s="30"/>
      <x:c r="E94" s="30"/>
      <x:c r="F94" s="30"/>
      <x:c r="G94" s="100" t="str">
        <x:f>IF(A94="","",IF(COUNTA(C94:F94)&lt;4,"",IF(OR(NOT(ISNUMBER(C94)),NOT(ISNUMBER(D94)),NOT(ISNUMBER(E94)),NOT(ISNUMBER(F94)),C94&lt;1,C94&gt;5,D94&lt;1,D94&gt;5,E94&lt;1,E94&gt;5,F94&lt;1,F94&gt;5),"Invalid input",ROUND((C94*0.4)+((6-D94)*0.2)+((6-E94)*0.2)+((6-F94)*0.2),1))))</x:f>
      </x:c>
      <x:c r="H94" s="100" t="str">
        <x:f>IF(G94="","",IF(NOT(ISNUMBER(G94)),"Invalid input",IF(G94&gt;=4,"Critical",IF(G94&gt;=3,"High",IF(G94&gt;=2,"Medium","Low")))))</x:f>
      </x:c>
      <x:c r="I94" s="30"/>
      <x:c r="J94" s="30"/>
      <x:c r="K94" s="88"/>
      <x:c r="L94" s="30"/>
    </x:row>
    <x:row r="95">
      <x:c r="A95" s="30"/>
      <x:c r="B95" s="30"/>
      <x:c r="C95" s="30"/>
      <x:c r="D95" s="30"/>
      <x:c r="E95" s="30"/>
      <x:c r="F95" s="30"/>
      <x:c r="G95" s="100" t="str">
        <x:f>IF(A95="","",IF(COUNTA(C95:F95)&lt;4,"",IF(OR(NOT(ISNUMBER(C95)),NOT(ISNUMBER(D95)),NOT(ISNUMBER(E95)),NOT(ISNUMBER(F95)),C95&lt;1,C95&gt;5,D95&lt;1,D95&gt;5,E95&lt;1,E95&gt;5,F95&lt;1,F95&gt;5),"Invalid input",ROUND((C95*0.4)+((6-D95)*0.2)+((6-E95)*0.2)+((6-F95)*0.2),1))))</x:f>
      </x:c>
      <x:c r="H95" s="100" t="str">
        <x:f>IF(G95="","",IF(NOT(ISNUMBER(G95)),"Invalid input",IF(G95&gt;=4,"Critical",IF(G95&gt;=3,"High",IF(G95&gt;=2,"Medium","Low")))))</x:f>
      </x:c>
      <x:c r="I95" s="30"/>
      <x:c r="J95" s="30"/>
      <x:c r="K95" s="88"/>
      <x:c r="L95" s="30"/>
    </x:row>
    <x:row r="96">
      <x:c r="A96" s="30"/>
      <x:c r="B96" s="30"/>
      <x:c r="C96" s="30"/>
      <x:c r="D96" s="30"/>
      <x:c r="E96" s="30"/>
      <x:c r="F96" s="30"/>
      <x:c r="G96" s="100" t="str">
        <x:f>IF(A96="","",IF(COUNTA(C96:F96)&lt;4,"",IF(OR(NOT(ISNUMBER(C96)),NOT(ISNUMBER(D96)),NOT(ISNUMBER(E96)),NOT(ISNUMBER(F96)),C96&lt;1,C96&gt;5,D96&lt;1,D96&gt;5,E96&lt;1,E96&gt;5,F96&lt;1,F96&gt;5),"Invalid input",ROUND((C96*0.4)+((6-D96)*0.2)+((6-E96)*0.2)+((6-F96)*0.2),1))))</x:f>
      </x:c>
      <x:c r="H96" s="100" t="str">
        <x:f>IF(G96="","",IF(NOT(ISNUMBER(G96)),"Invalid input",IF(G96&gt;=4,"Critical",IF(G96&gt;=3,"High",IF(G96&gt;=2,"Medium","Low")))))</x:f>
      </x:c>
      <x:c r="I96" s="30"/>
      <x:c r="J96" s="30"/>
      <x:c r="K96" s="88"/>
      <x:c r="L96" s="30"/>
    </x:row>
    <x:row r="97">
      <x:c r="A97" s="30"/>
      <x:c r="B97" s="30"/>
      <x:c r="C97" s="30"/>
      <x:c r="D97" s="30"/>
      <x:c r="E97" s="30"/>
      <x:c r="F97" s="30"/>
      <x:c r="G97" s="100" t="str">
        <x:f>IF(A97="","",IF(COUNTA(C97:F97)&lt;4,"",IF(OR(NOT(ISNUMBER(C97)),NOT(ISNUMBER(D97)),NOT(ISNUMBER(E97)),NOT(ISNUMBER(F97)),C97&lt;1,C97&gt;5,D97&lt;1,D97&gt;5,E97&lt;1,E97&gt;5,F97&lt;1,F97&gt;5),"Invalid input",ROUND((C97*0.4)+((6-D97)*0.2)+((6-E97)*0.2)+((6-F97)*0.2),1))))</x:f>
      </x:c>
      <x:c r="H97" s="100" t="str">
        <x:f>IF(G97="","",IF(NOT(ISNUMBER(G97)),"Invalid input",IF(G97&gt;=4,"Critical",IF(G97&gt;=3,"High",IF(G97&gt;=2,"Medium","Low")))))</x:f>
      </x:c>
      <x:c r="I97" s="30"/>
      <x:c r="J97" s="30"/>
      <x:c r="K97" s="88"/>
      <x:c r="L97" s="30"/>
    </x:row>
    <x:row r="98">
      <x:c r="A98" s="30"/>
      <x:c r="B98" s="30"/>
      <x:c r="C98" s="30"/>
      <x:c r="D98" s="30"/>
      <x:c r="E98" s="30"/>
      <x:c r="F98" s="30"/>
      <x:c r="G98" s="100" t="str">
        <x:f>IF(A98="","",IF(COUNTA(C98:F98)&lt;4,"",IF(OR(NOT(ISNUMBER(C98)),NOT(ISNUMBER(D98)),NOT(ISNUMBER(E98)),NOT(ISNUMBER(F98)),C98&lt;1,C98&gt;5,D98&lt;1,D98&gt;5,E98&lt;1,E98&gt;5,F98&lt;1,F98&gt;5),"Invalid input",ROUND((C98*0.4)+((6-D98)*0.2)+((6-E98)*0.2)+((6-F98)*0.2),1))))</x:f>
      </x:c>
      <x:c r="H98" s="100" t="str">
        <x:f>IF(G98="","",IF(NOT(ISNUMBER(G98)),"Invalid input",IF(G98&gt;=4,"Critical",IF(G98&gt;=3,"High",IF(G98&gt;=2,"Medium","Low")))))</x:f>
      </x:c>
      <x:c r="I98" s="30"/>
      <x:c r="J98" s="30"/>
      <x:c r="K98" s="88"/>
      <x:c r="L98" s="30"/>
    </x:row>
    <x:row r="99">
      <x:c r="A99" s="30"/>
      <x:c r="B99" s="30"/>
      <x:c r="C99" s="30"/>
      <x:c r="D99" s="30"/>
      <x:c r="E99" s="30"/>
      <x:c r="F99" s="30"/>
      <x:c r="G99" s="100" t="str">
        <x:f>IF(A99="","",IF(COUNTA(C99:F99)&lt;4,"",IF(OR(NOT(ISNUMBER(C99)),NOT(ISNUMBER(D99)),NOT(ISNUMBER(E99)),NOT(ISNUMBER(F99)),C99&lt;1,C99&gt;5,D99&lt;1,D99&gt;5,E99&lt;1,E99&gt;5,F99&lt;1,F99&gt;5),"Invalid input",ROUND((C99*0.4)+((6-D99)*0.2)+((6-E99)*0.2)+((6-F99)*0.2),1))))</x:f>
      </x:c>
      <x:c r="H99" s="100" t="str">
        <x:f>IF(G99="","",IF(NOT(ISNUMBER(G99)),"Invalid input",IF(G99&gt;=4,"Critical",IF(G99&gt;=3,"High",IF(G99&gt;=2,"Medium","Low")))))</x:f>
      </x:c>
      <x:c r="I99" s="30"/>
      <x:c r="J99" s="30"/>
      <x:c r="K99" s="88"/>
      <x:c r="L99" s="30"/>
    </x:row>
    <x:row r="100">
      <x:c r="A100" s="30"/>
      <x:c r="B100" s="30"/>
      <x:c r="C100" s="30"/>
      <x:c r="D100" s="30"/>
      <x:c r="E100" s="30"/>
      <x:c r="F100" s="30"/>
      <x:c r="G100" s="100" t="str">
        <x:f>IF(A100="","",IF(COUNTA(C100:F100)&lt;4,"",IF(OR(NOT(ISNUMBER(C100)),NOT(ISNUMBER(D100)),NOT(ISNUMBER(E100)),NOT(ISNUMBER(F100)),C100&lt;1,C100&gt;5,D100&lt;1,D100&gt;5,E100&lt;1,E100&gt;5,F100&lt;1,F100&gt;5),"Invalid input",ROUND((C100*0.4)+((6-D100)*0.2)+((6-E100)*0.2)+((6-F100)*0.2),1))))</x:f>
      </x:c>
      <x:c r="H100" s="100" t="str">
        <x:f>IF(G100="","",IF(NOT(ISNUMBER(G100)),"Invalid input",IF(G100&gt;=4,"Critical",IF(G100&gt;=3,"High",IF(G100&gt;=2,"Medium","Low")))))</x:f>
      </x:c>
      <x:c r="I100" s="30"/>
      <x:c r="J100" s="30"/>
      <x:c r="K100" s="88"/>
      <x:c r="L100" s="30"/>
    </x:row>
    <x:row r="101">
      <x:c r="A101" s="30"/>
      <x:c r="B101" s="30"/>
      <x:c r="C101" s="30"/>
      <x:c r="D101" s="30"/>
      <x:c r="E101" s="30"/>
      <x:c r="F101" s="30"/>
      <x:c r="G101" s="100" t="str">
        <x:f>IF(A101="","",IF(COUNTA(C101:F101)&lt;4,"",IF(OR(NOT(ISNUMBER(C101)),NOT(ISNUMBER(D101)),NOT(ISNUMBER(E101)),NOT(ISNUMBER(F101)),C101&lt;1,C101&gt;5,D101&lt;1,D101&gt;5,E101&lt;1,E101&gt;5,F101&lt;1,F101&gt;5),"Invalid input",ROUND((C101*0.4)+((6-D101)*0.2)+((6-E101)*0.2)+((6-F101)*0.2),1))))</x:f>
      </x:c>
      <x:c r="H101" s="100" t="str">
        <x:f>IF(G101="","",IF(NOT(ISNUMBER(G101)),"Invalid input",IF(G101&gt;=4,"Critical",IF(G101&gt;=3,"High",IF(G101&gt;=2,"Medium","Low")))))</x:f>
      </x:c>
      <x:c r="I101" s="30"/>
      <x:c r="J101" s="30"/>
      <x:c r="K101" s="88"/>
      <x:c r="L101" s="30"/>
    </x:row>
    <x:row r="102">
      <x:c r="A102" s="30"/>
      <x:c r="B102" s="30"/>
      <x:c r="C102" s="30"/>
      <x:c r="D102" s="30"/>
      <x:c r="E102" s="30"/>
      <x:c r="F102" s="30"/>
      <x:c r="G102" s="100" t="str">
        <x:f>IF(A102="","",IF(COUNTA(C102:F102)&lt;4,"",IF(OR(NOT(ISNUMBER(C102)),NOT(ISNUMBER(D102)),NOT(ISNUMBER(E102)),NOT(ISNUMBER(F102)),C102&lt;1,C102&gt;5,D102&lt;1,D102&gt;5,E102&lt;1,E102&gt;5,F102&lt;1,F102&gt;5),"Invalid input",ROUND((C102*0.4)+((6-D102)*0.2)+((6-E102)*0.2)+((6-F102)*0.2),1))))</x:f>
      </x:c>
      <x:c r="H102" s="100" t="str">
        <x:f>IF(G102="","",IF(NOT(ISNUMBER(G102)),"Invalid input",IF(G102&gt;=4,"Critical",IF(G102&gt;=3,"High",IF(G102&gt;=2,"Medium","Low")))))</x:f>
      </x:c>
      <x:c r="I102" s="30"/>
      <x:c r="J102" s="30"/>
      <x:c r="K102" s="88"/>
      <x:c r="L102" s="30"/>
    </x:row>
    <x:row r="103">
      <x:c r="A103" s="30"/>
      <x:c r="B103" s="30"/>
      <x:c r="C103" s="30"/>
      <x:c r="D103" s="30"/>
      <x:c r="E103" s="30"/>
      <x:c r="F103" s="30"/>
      <x:c r="G103" s="100" t="str">
        <x:f>IF(A103="","",IF(COUNTA(C103:F103)&lt;4,"",IF(OR(NOT(ISNUMBER(C103)),NOT(ISNUMBER(D103)),NOT(ISNUMBER(E103)),NOT(ISNUMBER(F103)),C103&lt;1,C103&gt;5,D103&lt;1,D103&gt;5,E103&lt;1,E103&gt;5,F103&lt;1,F103&gt;5),"Invalid input",ROUND((C103*0.4)+((6-D103)*0.2)+((6-E103)*0.2)+((6-F103)*0.2),1))))</x:f>
      </x:c>
      <x:c r="H103" s="100" t="str">
        <x:f>IF(G103="","",IF(NOT(ISNUMBER(G103)),"Invalid input",IF(G103&gt;=4,"Critical",IF(G103&gt;=3,"High",IF(G103&gt;=2,"Medium","Low")))))</x:f>
      </x:c>
      <x:c r="I103" s="30"/>
      <x:c r="J103" s="30"/>
      <x:c r="K103" s="88"/>
      <x:c r="L103" s="30"/>
    </x:row>
    <x:row r="104">
      <x:c r="A104" s="30"/>
      <x:c r="B104" s="30"/>
      <x:c r="C104" s="30"/>
      <x:c r="D104" s="30"/>
      <x:c r="E104" s="30"/>
      <x:c r="F104" s="30"/>
      <x:c r="G104" s="100" t="str">
        <x:f>IF(A104="","",IF(COUNTA(C104:F104)&lt;4,"",IF(OR(NOT(ISNUMBER(C104)),NOT(ISNUMBER(D104)),NOT(ISNUMBER(E104)),NOT(ISNUMBER(F104)),C104&lt;1,C104&gt;5,D104&lt;1,D104&gt;5,E104&lt;1,E104&gt;5,F104&lt;1,F104&gt;5),"Invalid input",ROUND((C104*0.4)+((6-D104)*0.2)+((6-E104)*0.2)+((6-F104)*0.2),1))))</x:f>
      </x:c>
      <x:c r="H104" s="100" t="str">
        <x:f>IF(G104="","",IF(NOT(ISNUMBER(G104)),"Invalid input",IF(G104&gt;=4,"Critical",IF(G104&gt;=3,"High",IF(G104&gt;=2,"Medium","Low")))))</x:f>
      </x:c>
      <x:c r="I104" s="30"/>
      <x:c r="J104" s="30"/>
      <x:c r="K104" s="88"/>
      <x:c r="L104" s="30"/>
    </x:row>
    <x:row r="105">
      <x:c r="A105" s="30"/>
      <x:c r="B105" s="30"/>
      <x:c r="C105" s="30"/>
      <x:c r="D105" s="30"/>
      <x:c r="E105" s="30"/>
      <x:c r="F105" s="30"/>
      <x:c r="G105" s="100" t="str">
        <x:f>IF(A105="","",IF(COUNTA(C105:F105)&lt;4,"",IF(OR(NOT(ISNUMBER(C105)),NOT(ISNUMBER(D105)),NOT(ISNUMBER(E105)),NOT(ISNUMBER(F105)),C105&lt;1,C105&gt;5,D105&lt;1,D105&gt;5,E105&lt;1,E105&gt;5,F105&lt;1,F105&gt;5),"Invalid input",ROUND((C105*0.4)+((6-D105)*0.2)+((6-E105)*0.2)+((6-F105)*0.2),1))))</x:f>
      </x:c>
      <x:c r="H105" s="100" t="str">
        <x:f>IF(G105="","",IF(NOT(ISNUMBER(G105)),"Invalid input",IF(G105&gt;=4,"Critical",IF(G105&gt;=3,"High",IF(G105&gt;=2,"Medium","Low")))))</x:f>
      </x:c>
      <x:c r="I105" s="30"/>
      <x:c r="J105" s="30"/>
      <x:c r="K105" s="88"/>
      <x:c r="L105" s="30"/>
    </x:row>
  </x:sheetData>
  <x:mergeCells>
    <x:mergeCell ref="A1:L1"/>
    <x:mergeCell ref="A2:L2"/>
    <x:mergeCell ref="A3:L3"/>
    <x:mergeCell ref="A4:L4"/>
  </x:mergeCells>
  <x:conditionalFormatting sqref="H6:H105">
    <x:cfRule type="expression" dxfId="14" priority="1">
      <x:formula>$H6="Critical"</x:formula>
    </x:cfRule>
    <x:cfRule type="expression" dxfId="15" priority="2">
      <x:formula>$H6="High"</x:formula>
    </x:cfRule>
    <x:cfRule type="expression" dxfId="16" priority="3">
      <x:formula>$H6="Medium"</x:formula>
    </x:cfRule>
    <x:cfRule type="expression" dxfId="17" priority="4">
      <x:formula>$H6="Low"</x:formula>
    </x:cfRule>
  </x:conditionalFormatting>
  <x:conditionalFormatting sqref="L6:L105">
    <x:cfRule type="expression" dxfId="18" priority="5">
      <x:formula>L6="Completed"</x:formula>
    </x:cfRule>
    <x:cfRule type="expression" dxfId="19" priority="6">
      <x:formula>L6="Closed"</x:formula>
    </x:cfRule>
    <x:cfRule type="expression" dxfId="20" priority="7">
      <x:formula>L6="In Progress"</x:formula>
    </x:cfRule>
    <x:cfRule type="expression" dxfId="21" priority="8">
      <x:formula>L6="Waiting"</x:formula>
    </x:cfRule>
  </x:conditionalFormatting>
  <x:conditionalFormatting sqref="G6:H105">
    <x:cfRule type="expression" dxfId="42" priority="9">
      <x:formula>OR(G6="Invalid input",H6="Invalid input")</x:formula>
    </x:cfRule>
  </x:conditionalFormatting>
  <x:dataValidations count="5">
    <x:dataValidation type="list" sqref="C6:C105">
      <x:formula1>"1,2,3,4,5"</x:formula1>
    </x:dataValidation>
    <x:dataValidation type="list" sqref="D6:D105">
      <x:formula1>"1,2,3,4,5"</x:formula1>
    </x:dataValidation>
    <x:dataValidation type="list" sqref="E6:E105">
      <x:formula1>"1,2,3,4,5"</x:formula1>
    </x:dataValidation>
    <x:dataValidation type="list" sqref="F6:F105">
      <x:formula1>"1,2,3,4,5"</x:formula1>
    </x:dataValidation>
    <x:dataValidation type="list" sqref="L6:L105">
      <x:formula1>"Not Started,In Progress,Waiting,Completed,Closed"</x:formula1>
    </x:dataValidation>
  </x:dataValidations>
  <x:pageMargins left="0.7" right="0.7" top="0.75" bottom="0.75" header="0.3" footer="0.3"/>
  <x:tableParts count="1">
    <x:tablePart xmlns:r="http://schemas.openxmlformats.org/officeDocument/2006/relationships" r:id="R03c9dbc216a641b8"/>
  </x:tableParts>
</x:worksheet>
</file>

<file path=xl/worksheets/sheet12.xml><?xml version="1.0" encoding="utf-8"?>
<x:worksheet xmlns:x="http://schemas.openxmlformats.org/spreadsheetml/2006/main">
  <x:sheetFormatPr defaultRowHeight="15"/>
  <x:cols>
    <x:col min="1" max="1" width="14" hidden="0" customWidth="1"/>
    <x:col min="2" max="2" width="18" hidden="0" customWidth="1"/>
    <x:col min="3" max="3" width="42" hidden="0" customWidth="1"/>
    <x:col min="4" max="4" width="30" hidden="0" customWidth="1"/>
    <x:col min="5" max="5" width="18" hidden="0" customWidth="1"/>
    <x:col min="6" max="6" width="14" hidden="0" customWidth="1"/>
    <x:col min="7" max="7" width="16" hidden="0" customWidth="1"/>
    <x:col min="8" max="8" width="32" hidden="0" customWidth="1"/>
  </x:cols>
  <x:sheetData>
    <x:row r="1" ht="34" customHeight="1">
      <x:c r="A1" s="40" t="str">
        <x:v>30-Day Start Plan</x:v>
      </x:c>
      <x:c r="B1" s="40"/>
      <x:c r="C1" s="40"/>
      <x:c r="D1" s="40"/>
      <x:c r="E1" s="40"/>
      <x:c r="F1" s="40"/>
      <x:c r="G1" s="40"/>
      <x:c r="H1" s="40"/>
    </x:row>
    <x:row r="2" ht="30" customHeight="1">
      <x:c r="A2" s="47" t="str">
        <x:v>The first month is about visibility, priorities and the first operating controls.</x:v>
      </x:c>
      <x:c r="B2" s="47"/>
      <x:c r="C2" s="47"/>
      <x:c r="D2" s="47"/>
      <x:c r="E2" s="47"/>
      <x:c r="F2" s="47"/>
      <x:c r="G2" s="47"/>
      <x:c r="H2" s="47"/>
    </x:row>
    <x:row r="5" ht="30" customHeight="1">
      <x:c r="A5" s="56" t="str">
        <x:v>Period</x:v>
      </x:c>
      <x:c r="B5" s="56" t="str">
        <x:v>Focus</x:v>
      </x:c>
      <x:c r="C5" s="56" t="str">
        <x:v>Task</x:v>
      </x:c>
      <x:c r="D5" s="56" t="str">
        <x:v>Expected outcome</x:v>
      </x:c>
      <x:c r="E5" s="56" t="str">
        <x:v>Owner</x:v>
      </x:c>
      <x:c r="F5" s="56" t="str">
        <x:v>Due date</x:v>
      </x:c>
      <x:c r="G5" s="56" t="str">
        <x:v>Status</x:v>
      </x:c>
      <x:c r="H5" s="56" t="str">
        <x:v>Evidence / notes</x:v>
      </x:c>
    </x:row>
    <x:row r="6">
      <x:c r="A6" s="30" t="str">
        <x:v>Days 1-3</x:v>
      </x:c>
      <x:c r="B6" s="30" t="str">
        <x:v>Frame</x:v>
      </x:c>
      <x:c r="C6" s="30" t="str">
        <x:v>Define the improvement objective and scope.</x:v>
      </x:c>
      <x:c r="D6" s="30" t="str">
        <x:v>Clear objective and scope</x:v>
      </x:c>
      <x:c r="E6" s="30" t="str"/>
      <x:c r="F6" s="88" t="str"/>
      <x:c r="G6" s="30" t="str">
        <x:v>Not Started</x:v>
      </x:c>
      <x:c r="H6" s="30" t="str"/>
    </x:row>
    <x:row r="7">
      <x:c r="A7" s="30" t="str">
        <x:v>Days 1-5</x:v>
      </x:c>
      <x:c r="B7" s="30" t="str">
        <x:v>Map</x:v>
      </x:c>
      <x:c r="C7" s="30" t="str">
        <x:v>List core processes in the Process Inventory.</x:v>
      </x:c>
      <x:c r="D7" s="30" t="str">
        <x:v>Initial process inventory</x:v>
      </x:c>
      <x:c r="E7" s="30" t="str"/>
      <x:c r="F7" s="88" t="str"/>
      <x:c r="G7" s="30" t="str">
        <x:v>Not Started</x:v>
      </x:c>
      <x:c r="H7" s="30" t="str"/>
    </x:row>
    <x:row r="8">
      <x:c r="A8" s="30" t="str">
        <x:v>Days 4-7</x:v>
      </x:c>
      <x:c r="B8" s="30" t="str">
        <x:v>Interview</x:v>
      </x:c>
      <x:c r="C8" s="30" t="str">
        <x:v>Run discovery interviews for critical areas.</x:v>
      </x:c>
      <x:c r="D8" s="30" t="str">
        <x:v>Picture of actual operations</x:v>
      </x:c>
      <x:c r="E8" s="30" t="str"/>
      <x:c r="F8" s="88" t="str"/>
      <x:c r="G8" s="30" t="str">
        <x:v>Not Started</x:v>
      </x:c>
      <x:c r="H8" s="30" t="str"/>
    </x:row>
    <x:row r="9">
      <x:c r="A9" s="30" t="str">
        <x:v>Days 6-10</x:v>
      </x:c>
      <x:c r="B9" s="30" t="str">
        <x:v>Prioritize</x:v>
      </x:c>
      <x:c r="C9" s="30" t="str">
        <x:v>Score the processes that need improvement.</x:v>
      </x:c>
      <x:c r="D9" s="30" t="str">
        <x:v>Priority list</x:v>
      </x:c>
      <x:c r="E9" s="30" t="str"/>
      <x:c r="F9" s="88" t="str"/>
      <x:c r="G9" s="30" t="str">
        <x:v>Not Started</x:v>
      </x:c>
      <x:c r="H9" s="30" t="str"/>
    </x:row>
    <x:row r="10">
      <x:c r="A10" s="30" t="str">
        <x:v>Days 8-12</x:v>
      </x:c>
      <x:c r="B10" s="30" t="str">
        <x:v>Accountability</x:v>
      </x:c>
      <x:c r="C10" s="30" t="str">
        <x:v>Clarify key roles with RACI.</x:v>
      </x:c>
      <x:c r="D10" s="30" t="str">
        <x:v>Clear responsibility map</x:v>
      </x:c>
      <x:c r="E10" s="30" t="str"/>
      <x:c r="F10" s="88" t="str"/>
      <x:c r="G10" s="30" t="str">
        <x:v>Not Started</x:v>
      </x:c>
      <x:c r="H10" s="30" t="str"/>
    </x:row>
    <x:row r="11">
      <x:c r="A11" s="30" t="str">
        <x:v>Days 10-15</x:v>
      </x:c>
      <x:c r="B11" s="30" t="str">
        <x:v>Document</x:v>
      </x:c>
      <x:c r="C11" s="30" t="str">
        <x:v>Build the first critical SOP minimum.</x:v>
      </x:c>
      <x:c r="D11" s="30" t="str">
        <x:v>First working SOP</x:v>
      </x:c>
      <x:c r="E11" s="30" t="str"/>
      <x:c r="F11" s="88" t="str"/>
      <x:c r="G11" s="30" t="str">
        <x:v>Not Started</x:v>
      </x:c>
      <x:c r="H11" s="30" t="str"/>
    </x:row>
    <x:row r="12">
      <x:c r="A12" s="30" t="str">
        <x:v>Days 13-18</x:v>
      </x:c>
      <x:c r="B12" s="30" t="str">
        <x:v>Measure</x:v>
      </x:c>
      <x:c r="C12" s="30" t="str">
        <x:v>Select 3-5 most important KPIs.</x:v>
      </x:c>
      <x:c r="D12" s="30" t="str">
        <x:v>KPI cards</x:v>
      </x:c>
      <x:c r="E12" s="30" t="str"/>
      <x:c r="F12" s="88" t="str"/>
      <x:c r="G12" s="30" t="str">
        <x:v>Not Started</x:v>
      </x:c>
      <x:c r="H12" s="30" t="str"/>
    </x:row>
    <x:row r="13">
      <x:c r="A13" s="30" t="str">
        <x:v>Days 16-20</x:v>
      </x:c>
      <x:c r="B13" s="30" t="str">
        <x:v>Knowledge</x:v>
      </x:c>
      <x:c r="C13" s="30" t="str">
        <x:v>Assess key knowledge risks.</x:v>
      </x:c>
      <x:c r="D13" s="30" t="str">
        <x:v>Knowledge risk list</x:v>
      </x:c>
      <x:c r="E13" s="30" t="str"/>
      <x:c r="F13" s="88" t="str"/>
      <x:c r="G13" s="30" t="str">
        <x:v>Not Started</x:v>
      </x:c>
      <x:c r="H13" s="30" t="str"/>
    </x:row>
    <x:row r="14">
      <x:c r="A14" s="30" t="str">
        <x:v>Days 18-23</x:v>
      </x:c>
      <x:c r="B14" s="30" t="str">
        <x:v>Review</x:v>
      </x:c>
      <x:c r="C14" s="30" t="str">
        <x:v>Run the first operational review.</x:v>
      </x:c>
      <x:c r="D14" s="30" t="str">
        <x:v>Decisions and actions</x:v>
      </x:c>
      <x:c r="E14" s="30" t="str"/>
      <x:c r="F14" s="88" t="str"/>
      <x:c r="G14" s="30" t="str">
        <x:v>Not Started</x:v>
      </x:c>
      <x:c r="H14" s="30" t="str"/>
    </x:row>
    <x:row r="15">
      <x:c r="A15" s="30" t="str">
        <x:v>Days 20-25</x:v>
      </x:c>
      <x:c r="B15" s="30" t="str">
        <x:v>Decisions</x:v>
      </x:c>
      <x:c r="C15" s="30" t="str">
        <x:v>Start recording key operational decisions.</x:v>
      </x:c>
      <x:c r="D15" s="30" t="str">
        <x:v>Traceable decisions</x:v>
      </x:c>
      <x:c r="E15" s="30" t="str"/>
      <x:c r="F15" s="88" t="str"/>
      <x:c r="G15" s="30" t="str">
        <x:v>Not Started</x:v>
      </x:c>
      <x:c r="H15" s="30" t="str"/>
    </x:row>
    <x:row r="16">
      <x:c r="A16" s="30" t="str">
        <x:v>Days 23-28</x:v>
      </x:c>
      <x:c r="B16" s="30" t="str">
        <x:v>Actions</x:v>
      </x:c>
      <x:c r="C16" s="30" t="str">
        <x:v>Consolidate actions into the Action Plan.</x:v>
      </x:c>
      <x:c r="D16" s="30" t="str">
        <x:v>One execution list</x:v>
      </x:c>
      <x:c r="E16" s="30" t="str"/>
      <x:c r="F16" s="88" t="str"/>
      <x:c r="G16" s="30" t="str">
        <x:v>Not Started</x:v>
      </x:c>
      <x:c r="H16" s="30" t="str"/>
    </x:row>
    <x:row r="17">
      <x:c r="A17" s="30" t="str">
        <x:v>Days 29-30</x:v>
      </x:c>
      <x:c r="B17" s="30" t="str">
        <x:v>Close</x:v>
      </x:c>
      <x:c r="C17" s="30" t="str">
        <x:v>Review the first 30 days and define the 90-day focus.</x:v>
      </x:c>
      <x:c r="D17" s="30" t="str">
        <x:v>Focus for the next 60 days</x:v>
      </x:c>
      <x:c r="E17" s="30" t="str"/>
      <x:c r="F17" s="88" t="str"/>
      <x:c r="G17" s="30" t="str">
        <x:v>Not Started</x:v>
      </x:c>
      <x:c r="H17" s="30" t="str"/>
    </x:row>
  </x:sheetData>
  <x:mergeCells>
    <x:mergeCell ref="A1:H1"/>
    <x:mergeCell ref="A2:H2"/>
  </x:mergeCells>
  <x:conditionalFormatting sqref="G6:G17">
    <x:cfRule type="expression" dxfId="22" priority="1">
      <x:formula>G6="Completed"</x:formula>
    </x:cfRule>
    <x:cfRule type="expression" dxfId="23" priority="2">
      <x:formula>G6="Closed"</x:formula>
    </x:cfRule>
    <x:cfRule type="expression" dxfId="24" priority="3">
      <x:formula>G6="In Progress"</x:formula>
    </x:cfRule>
    <x:cfRule type="expression" dxfId="25" priority="4">
      <x:formula>G6="Waiting"</x:formula>
    </x:cfRule>
  </x:conditionalFormatting>
  <x:dataValidations count="1">
    <x:dataValidation type="list" sqref="G6:G17">
      <x:formula1>"Not Started,In Progress,Waiting,Completed,Closed"</x:formula1>
    </x:dataValidation>
  </x:dataValidations>
  <x:pageMargins left="0.7" right="0.7" top="0.75" bottom="0.75" header="0.3" footer="0.3"/>
  <x:tableParts count="1">
    <x:tablePart xmlns:r="http://schemas.openxmlformats.org/officeDocument/2006/relationships" r:id="R6c0f02d356854cf3"/>
  </x:tableParts>
</x:worksheet>
</file>

<file path=xl/worksheets/sheet13.xml><?xml version="1.0" encoding="utf-8"?>
<x:worksheet xmlns:x="http://schemas.openxmlformats.org/spreadsheetml/2006/main">
  <x:sheetFormatPr defaultRowHeight="15"/>
  <x:cols>
    <x:col min="1" max="1" width="14" hidden="0" customWidth="1"/>
    <x:col min="2" max="2" width="18" hidden="0" customWidth="1"/>
    <x:col min="3" max="3" width="36" hidden="0" customWidth="1"/>
    <x:col min="4" max="4" width="34" hidden="0" customWidth="1"/>
    <x:col min="5" max="5" width="26" hidden="0" customWidth="1"/>
    <x:col min="6" max="6" width="14" hidden="0" customWidth="1"/>
    <x:col min="7" max="7" width="16" hidden="0" customWidth="1"/>
    <x:col min="8" max="8" width="24" hidden="0" customWidth="1"/>
    <x:col min="9" max="9" width="30" hidden="0" customWidth="1"/>
  </x:cols>
  <x:sheetData>
    <x:row r="1" ht="34" customHeight="1">
      <x:c r="A1" s="40" t="str">
        <x:v>90-Day Improvement Roadmap</x:v>
      </x:c>
      <x:c r="B1" s="40"/>
      <x:c r="C1" s="40"/>
      <x:c r="D1" s="40"/>
      <x:c r="E1" s="40"/>
      <x:c r="F1" s="40"/>
      <x:c r="G1" s="40"/>
      <x:c r="H1" s="40"/>
      <x:c r="I1" s="40"/>
    </x:row>
    <x:row r="2" ht="30" customHeight="1">
      <x:c r="A2" s="47" t="str">
        <x:v>Three stages: visibility -&gt; stabilization -&gt; management.</x:v>
      </x:c>
      <x:c r="B2" s="47"/>
      <x:c r="C2" s="47"/>
      <x:c r="D2" s="47"/>
      <x:c r="E2" s="47"/>
      <x:c r="F2" s="47"/>
      <x:c r="G2" s="47"/>
      <x:c r="H2" s="47"/>
      <x:c r="I2" s="47"/>
    </x:row>
    <x:row r="5" ht="30" customHeight="1">
      <x:c r="A5" s="56" t="str">
        <x:v>Period</x:v>
      </x:c>
      <x:c r="B5" s="56" t="str">
        <x:v>Stage</x:v>
      </x:c>
      <x:c r="C5" s="56" t="str">
        <x:v>Activity</x:v>
      </x:c>
      <x:c r="D5" s="56" t="str">
        <x:v>Goal / outcome</x:v>
      </x:c>
      <x:c r="E5" s="56" t="str">
        <x:v>Measure</x:v>
      </x:c>
      <x:c r="F5" s="56" t="str">
        <x:v>Due date</x:v>
      </x:c>
      <x:c r="G5" s="56" t="str">
        <x:v>Status</x:v>
      </x:c>
      <x:c r="H5" s="56" t="str">
        <x:v>Result</x:v>
      </x:c>
      <x:c r="I5" s="56" t="str">
        <x:v>Notes</x:v>
      </x:c>
    </x:row>
    <x:row r="6">
      <x:c r="A6" s="30" t="str">
        <x:v>Days 1-30</x:v>
      </x:c>
      <x:c r="B6" s="30" t="str">
        <x:v>Visibility</x:v>
      </x:c>
      <x:c r="C6" s="30" t="str">
        <x:v>Build the process inventory</x:v>
      </x:c>
      <x:c r="D6" s="30" t="str">
        <x:v>Core operating routes are visible</x:v>
      </x:c>
      <x:c r="E6" s="30" t="str">
        <x:v>Number of processes</x:v>
      </x:c>
      <x:c r="F6" s="88" t="str"/>
      <x:c r="G6" s="30" t="str">
        <x:v>Not Started</x:v>
      </x:c>
      <x:c r="H6" s="30" t="str"/>
      <x:c r="I6" s="30" t="str"/>
    </x:row>
    <x:row r="7">
      <x:c r="A7" s="30" t="str">
        <x:v>Days 1-30</x:v>
      </x:c>
      <x:c r="B7" s="30" t="str">
        <x:v>Visibility</x:v>
      </x:c>
      <x:c r="C7" s="30" t="str">
        <x:v>Prioritize critical processes</x:v>
      </x:c>
      <x:c r="D7" s="30" t="str">
        <x:v>Top improvement list</x:v>
      </x:c>
      <x:c r="E7" s="30" t="str">
        <x:v>Critical items</x:v>
      </x:c>
      <x:c r="F7" s="88" t="str"/>
      <x:c r="G7" s="30" t="str">
        <x:v>Not Started</x:v>
      </x:c>
      <x:c r="H7" s="30" t="str"/>
      <x:c r="I7" s="30" t="str"/>
    </x:row>
    <x:row r="8">
      <x:c r="A8" s="30" t="str">
        <x:v>Days 1-30</x:v>
      </x:c>
      <x:c r="B8" s="30" t="str">
        <x:v>Visibility</x:v>
      </x:c>
      <x:c r="C8" s="30" t="str">
        <x:v>Clarify key roles with RACI</x:v>
      </x:c>
      <x:c r="D8" s="30" t="str">
        <x:v>Responsibility gaps decrease</x:v>
      </x:c>
      <x:c r="E8" s="30" t="str">
        <x:v>Open responsibility questions</x:v>
      </x:c>
      <x:c r="F8" s="88" t="str"/>
      <x:c r="G8" s="30" t="str">
        <x:v>Not Started</x:v>
      </x:c>
      <x:c r="H8" s="30" t="str"/>
      <x:c r="I8" s="30" t="str"/>
    </x:row>
    <x:row r="9">
      <x:c r="A9" s="30" t="str">
        <x:v>Days 31-60</x:v>
      </x:c>
      <x:c r="B9" s="30" t="str">
        <x:v>Stabilize</x:v>
      </x:c>
      <x:c r="C9" s="30" t="str">
        <x:v>Build critical SOPs</x:v>
      </x:c>
      <x:c r="D9" s="30" t="str">
        <x:v>Repeatable operations</x:v>
      </x:c>
      <x:c r="E9" s="30" t="str">
        <x:v>Completed SOPs</x:v>
      </x:c>
      <x:c r="F9" s="88" t="str"/>
      <x:c r="G9" s="30" t="str">
        <x:v>Not Started</x:v>
      </x:c>
      <x:c r="H9" s="30" t="str"/>
      <x:c r="I9" s="30" t="str"/>
    </x:row>
    <x:row r="10">
      <x:c r="A10" s="30" t="str">
        <x:v>Days 31-60</x:v>
      </x:c>
      <x:c r="B10" s="30" t="str">
        <x:v>Stabilize</x:v>
      </x:c>
      <x:c r="C10" s="30" t="str">
        <x:v>Introduce KPI management</x:v>
      </x:c>
      <x:c r="D10" s="30" t="str">
        <x:v>Measurable performance</x:v>
      </x:c>
      <x:c r="E10" s="30" t="str">
        <x:v>KPIs on target</x:v>
      </x:c>
      <x:c r="F10" s="88" t="str"/>
      <x:c r="G10" s="30" t="str">
        <x:v>Not Started</x:v>
      </x:c>
      <x:c r="H10" s="30" t="str"/>
      <x:c r="I10" s="30" t="str"/>
    </x:row>
    <x:row r="11">
      <x:c r="A11" s="30" t="str">
        <x:v>Days 31-60</x:v>
      </x:c>
      <x:c r="B11" s="30" t="str">
        <x:v>Stabilize</x:v>
      </x:c>
      <x:c r="C11" s="30" t="str">
        <x:v>Reduce knowledge risks</x:v>
      </x:c>
      <x:c r="D11" s="30" t="str">
        <x:v>Less key-person dependency</x:v>
      </x:c>
      <x:c r="E11" s="30" t="str">
        <x:v>High risks</x:v>
      </x:c>
      <x:c r="F11" s="88" t="str"/>
      <x:c r="G11" s="30" t="str">
        <x:v>Not Started</x:v>
      </x:c>
      <x:c r="H11" s="30" t="str"/>
      <x:c r="I11" s="30" t="str"/>
    </x:row>
    <x:row r="12">
      <x:c r="A12" s="30" t="str">
        <x:v>Days 31-60</x:v>
      </x:c>
      <x:c r="B12" s="30" t="str">
        <x:v>Stabilize</x:v>
      </x:c>
      <x:c r="C12" s="30" t="str">
        <x:v>Run operational reviews</x:v>
      </x:c>
      <x:c r="D12" s="30" t="str">
        <x:v>Issues turn into decisions</x:v>
      </x:c>
      <x:c r="E12" s="30" t="str">
        <x:v>Closed actions ratio</x:v>
      </x:c>
      <x:c r="F12" s="88" t="str"/>
      <x:c r="G12" s="30" t="str">
        <x:v>Not Started</x:v>
      </x:c>
      <x:c r="H12" s="30" t="str"/>
      <x:c r="I12" s="30" t="str"/>
    </x:row>
    <x:row r="13">
      <x:c r="A13" s="30" t="str">
        <x:v>Days 61-90</x:v>
      </x:c>
      <x:c r="B13" s="30" t="str">
        <x:v>Manage</x:v>
      </x:c>
      <x:c r="C13" s="30" t="str">
        <x:v>Use the Decision Log</x:v>
      </x:c>
      <x:c r="D13" s="30" t="str">
        <x:v>Traceable management logic</x:v>
      </x:c>
      <x:c r="E13" s="30" t="str">
        <x:v>Recorded decisions</x:v>
      </x:c>
      <x:c r="F13" s="88" t="str"/>
      <x:c r="G13" s="30" t="str">
        <x:v>Not Started</x:v>
      </x:c>
      <x:c r="H13" s="30" t="str"/>
      <x:c r="I13" s="30" t="str"/>
    </x:row>
    <x:row r="14">
      <x:c r="A14" s="30" t="str">
        <x:v>Days 61-90</x:v>
      </x:c>
      <x:c r="B14" s="30" t="str">
        <x:v>Manage</x:v>
      </x:c>
      <x:c r="C14" s="30" t="str">
        <x:v>Close improvement actions</x:v>
      </x:c>
      <x:c r="D14" s="30" t="str">
        <x:v>Measurable improvement</x:v>
      </x:c>
      <x:c r="E14" s="30" t="str">
        <x:v>Closed actions</x:v>
      </x:c>
      <x:c r="F14" s="88" t="str"/>
      <x:c r="G14" s="30" t="str">
        <x:v>Not Started</x:v>
      </x:c>
      <x:c r="H14" s="30" t="str"/>
      <x:c r="I14" s="30" t="str"/>
    </x:row>
    <x:row r="15">
      <x:c r="A15" s="30" t="str">
        <x:v>Days 61-90</x:v>
      </x:c>
      <x:c r="B15" s="30" t="str">
        <x:v>Manage</x:v>
      </x:c>
      <x:c r="C15" s="30" t="str">
        <x:v>Review KPIs and SOPs</x:v>
      </x:c>
      <x:c r="D15" s="30" t="str">
        <x:v>Working control loop</x:v>
      </x:c>
      <x:c r="E15" s="30" t="str">
        <x:v>Reviewed items ratio</x:v>
      </x:c>
      <x:c r="F15" s="88" t="str"/>
      <x:c r="G15" s="30" t="str">
        <x:v>Not Started</x:v>
      </x:c>
      <x:c r="H15" s="30" t="str"/>
      <x:c r="I15" s="30" t="str"/>
    </x:row>
    <x:row r="16">
      <x:c r="A16" s="30" t="str">
        <x:v>Days 61-90</x:v>
      </x:c>
      <x:c r="B16" s="30" t="str">
        <x:v>Manage</x:v>
      </x:c>
      <x:c r="C16" s="30" t="str">
        <x:v>Complete 90-day management review</x:v>
      </x:c>
      <x:c r="D16" s="30" t="str">
        <x:v>Next improvement cycle defined</x:v>
      </x:c>
      <x:c r="E16" s="30" t="str">
        <x:v>New priorities</x:v>
      </x:c>
      <x:c r="F16" s="88" t="str"/>
      <x:c r="G16" s="30" t="str">
        <x:v>Not Started</x:v>
      </x:c>
      <x:c r="H16" s="30" t="str"/>
      <x:c r="I16" s="30" t="str"/>
    </x:row>
  </x:sheetData>
  <x:mergeCells>
    <x:mergeCell ref="A1:I1"/>
    <x:mergeCell ref="A2:I2"/>
  </x:mergeCells>
  <x:conditionalFormatting sqref="G6:G16">
    <x:cfRule type="expression" dxfId="26" priority="1">
      <x:formula>G6="Completed"</x:formula>
    </x:cfRule>
    <x:cfRule type="expression" dxfId="27" priority="2">
      <x:formula>G6="Closed"</x:formula>
    </x:cfRule>
    <x:cfRule type="expression" dxfId="28" priority="3">
      <x:formula>G6="In Progress"</x:formula>
    </x:cfRule>
    <x:cfRule type="expression" dxfId="29" priority="4">
      <x:formula>G6="Waiting"</x:formula>
    </x:cfRule>
  </x:conditionalFormatting>
  <x:dataValidations count="1">
    <x:dataValidation type="list" sqref="G6:G16">
      <x:formula1>"Not Started,In Progress,Waiting,Completed,Closed"</x:formula1>
    </x:dataValidation>
  </x:dataValidations>
  <x:pageMargins left="0.7" right="0.7" top="0.75" bottom="0.75" header="0.3" footer="0.3"/>
  <x:tableParts count="1">
    <x:tablePart xmlns:r="http://schemas.openxmlformats.org/officeDocument/2006/relationships" r:id="R44ef18f97f8b4eff"/>
  </x:tableParts>
</x:worksheet>
</file>

<file path=xl/worksheets/sheet14.xml><?xml version="1.0" encoding="utf-8"?>
<x:worksheet xmlns:x="http://schemas.openxmlformats.org/spreadsheetml/2006/main">
  <x:sheetFormatPr defaultRowHeight="15"/>
  <x:cols>
    <x:col min="1" max="1" width="8" hidden="0" customWidth="1"/>
    <x:col min="2" max="2" width="18" hidden="0" customWidth="1"/>
    <x:col min="3" max="3" width="38" hidden="0" customWidth="1"/>
    <x:col min="4" max="4" width="16" hidden="0" customWidth="1"/>
    <x:col min="5" max="5" width="18" hidden="0" customWidth="1"/>
    <x:col min="6" max="6" width="14" hidden="0" customWidth="1"/>
    <x:col min="7" max="7" width="14" hidden="0" customWidth="1"/>
    <x:col min="8" max="8" width="16" hidden="0" customWidth="1"/>
    <x:col min="9" max="9" width="14" hidden="0" customWidth="1"/>
    <x:col min="10" max="10" width="14" hidden="0" customWidth="1"/>
    <x:col min="11" max="11" width="28" hidden="0" customWidth="1"/>
    <x:col min="12" max="12" width="32" hidden="0" customWidth="1"/>
  </x:cols>
  <x:sheetData>
    <x:row r="1" ht="34" customHeight="1">
      <x:c r="A1" s="40" t="str">
        <x:v>Improvement Action Plan</x:v>
      </x:c>
      <x:c r="B1" s="40"/>
      <x:c r="C1" s="40"/>
      <x:c r="D1" s="40"/>
      <x:c r="E1" s="40"/>
      <x:c r="F1" s="40"/>
      <x:c r="G1" s="40"/>
      <x:c r="H1" s="40"/>
      <x:c r="I1" s="40"/>
      <x:c r="J1" s="40"/>
      <x:c r="K1" s="40"/>
      <x:c r="L1" s="40"/>
    </x:row>
    <x:row r="2" ht="30" customHeight="1">
      <x:c r="A2" s="47" t="str">
        <x:v>Turn every finding into an executable action with an owner, due date and outcome.</x:v>
      </x:c>
      <x:c r="B2" s="47"/>
      <x:c r="C2" s="47"/>
      <x:c r="D2" s="47"/>
      <x:c r="E2" s="47"/>
      <x:c r="F2" s="47"/>
      <x:c r="G2" s="47"/>
      <x:c r="H2" s="47"/>
      <x:c r="I2" s="47"/>
      <x:c r="J2" s="47"/>
      <x:c r="K2" s="47"/>
      <x:c r="L2" s="47"/>
    </x:row>
    <x:row r="3" ht="28" customHeight="1">
      <x:c r="A3" s="99" t="str">
        <x:v>* = core field. Completion must be 0–100%. Grey cells are calculated automatically. Invalid due dates are flagged.</x:v>
      </x:c>
      <x:c r="B3" s="99"/>
      <x:c r="C3" s="99"/>
      <x:c r="D3" s="99"/>
      <x:c r="E3" s="99"/>
      <x:c r="F3" s="99"/>
      <x:c r="G3" s="99"/>
      <x:c r="H3" s="99"/>
      <x:c r="I3" s="99"/>
      <x:c r="J3" s="99"/>
      <x:c r="K3" s="99"/>
      <x:c r="L3" s="99"/>
    </x:row>
    <x:row r="4" ht="26" customHeight="1">
      <x:c r="A4" s="240" t="str">
        <x:v>Completion: 0–100%. Days remaining is automatic; invalid dates are flagged.</x:v>
      </x:c>
      <x:c r="B4" s="240"/>
      <x:c r="C4" s="240"/>
      <x:c r="D4" s="240"/>
      <x:c r="E4" s="240"/>
      <x:c r="F4" s="240"/>
      <x:c r="G4" s="240"/>
      <x:c r="H4" s="240"/>
      <x:c r="I4" s="240"/>
      <x:c r="J4" s="240"/>
      <x:c r="K4" s="240"/>
      <x:c r="L4" s="240"/>
    </x:row>
    <x:row r="5" ht="30" customHeight="1">
      <x:c r="A5" s="56" t="str">
        <x:v>ID</x:v>
      </x:c>
      <x:c r="B5" s="56" t="str">
        <x:v>Source</x:v>
      </x:c>
      <x:c r="C5" s="56" t="str">
        <x:v>Improvement action</x:v>
      </x:c>
      <x:c r="D5" s="56" t="str">
        <x:v>Priority</x:v>
      </x:c>
      <x:c r="E5" s="56" t="str">
        <x:v>Owner</x:v>
      </x:c>
      <x:c r="F5" s="56" t="str">
        <x:v>Start date</x:v>
      </x:c>
      <x:c r="G5" s="56" t="str">
        <x:v>Due date</x:v>
      </x:c>
      <x:c r="H5" s="56" t="str">
        <x:v>Status</x:v>
      </x:c>
      <x:c r="I5" s="56" t="str">
        <x:v>Completion %</x:v>
      </x:c>
      <x:c r="J5" s="56" t="str">
        <x:v>Days remaining</x:v>
      </x:c>
      <x:c r="K5" s="56" t="str">
        <x:v>Expected outcome</x:v>
      </x:c>
      <x:c r="L5" s="56" t="str">
        <x:v>Outcome / notes</x:v>
      </x:c>
    </x:row>
    <x:row r="6">
      <x:c r="A6" s="82" t="str">
        <x:f>IF(C6="","",ROW()-5)</x:f>
      </x:c>
      <x:c r="B6" s="30"/>
      <x:c r="C6" s="30"/>
      <x:c r="D6" s="30"/>
      <x:c r="E6" s="30"/>
      <x:c r="F6" s="88"/>
      <x:c r="G6" s="88"/>
      <x:c r="H6" s="30"/>
      <x:c r="I6" s="90"/>
      <x:c r="J6" s="100" t="str">
        <x:f>IF(G6="","",IF(NOT(ISNUMBER(G6)),"Invalid date",G6-TODAY()))</x:f>
      </x:c>
      <x:c r="K6" s="30"/>
      <x:c r="L6" s="30"/>
    </x:row>
    <x:row r="7">
      <x:c r="A7" s="82" t="str">
        <x:f>IF(C7="","",ROW()-5)</x:f>
      </x:c>
      <x:c r="B7" s="30"/>
      <x:c r="C7" s="30"/>
      <x:c r="D7" s="30"/>
      <x:c r="E7" s="30"/>
      <x:c r="F7" s="88"/>
      <x:c r="G7" s="88"/>
      <x:c r="H7" s="30"/>
      <x:c r="I7" s="90"/>
      <x:c r="J7" s="100" t="str">
        <x:f>IF(G7="","",IF(NOT(ISNUMBER(G7)),"Invalid date",G7-TODAY()))</x:f>
      </x:c>
      <x:c r="K7" s="30"/>
      <x:c r="L7" s="30"/>
    </x:row>
    <x:row r="8">
      <x:c r="A8" s="82" t="str">
        <x:f>IF(C8="","",ROW()-5)</x:f>
      </x:c>
      <x:c r="B8" s="30"/>
      <x:c r="C8" s="30"/>
      <x:c r="D8" s="30"/>
      <x:c r="E8" s="30"/>
      <x:c r="F8" s="88"/>
      <x:c r="G8" s="88"/>
      <x:c r="H8" s="30"/>
      <x:c r="I8" s="90"/>
      <x:c r="J8" s="100" t="str">
        <x:f>IF(G8="","",IF(NOT(ISNUMBER(G8)),"Invalid date",G8-TODAY()))</x:f>
      </x:c>
      <x:c r="K8" s="30"/>
      <x:c r="L8" s="30"/>
    </x:row>
    <x:row r="9">
      <x:c r="A9" s="82" t="str">
        <x:f>IF(C9="","",ROW()-5)</x:f>
      </x:c>
      <x:c r="B9" s="30"/>
      <x:c r="C9" s="30"/>
      <x:c r="D9" s="30"/>
      <x:c r="E9" s="30"/>
      <x:c r="F9" s="88"/>
      <x:c r="G9" s="88"/>
      <x:c r="H9" s="30"/>
      <x:c r="I9" s="90"/>
      <x:c r="J9" s="100" t="str">
        <x:f>IF(G9="","",IF(NOT(ISNUMBER(G9)),"Invalid date",G9-TODAY()))</x:f>
      </x:c>
      <x:c r="K9" s="30"/>
      <x:c r="L9" s="30"/>
    </x:row>
    <x:row r="10">
      <x:c r="A10" s="82" t="str">
        <x:f>IF(C10="","",ROW()-5)</x:f>
      </x:c>
      <x:c r="B10" s="30"/>
      <x:c r="C10" s="30"/>
      <x:c r="D10" s="30"/>
      <x:c r="E10" s="30"/>
      <x:c r="F10" s="88"/>
      <x:c r="G10" s="88"/>
      <x:c r="H10" s="30"/>
      <x:c r="I10" s="90"/>
      <x:c r="J10" s="100" t="str">
        <x:f>IF(G10="","",IF(NOT(ISNUMBER(G10)),"Invalid date",G10-TODAY()))</x:f>
      </x:c>
      <x:c r="K10" s="30"/>
      <x:c r="L10" s="30"/>
    </x:row>
    <x:row r="11">
      <x:c r="A11" s="82" t="str">
        <x:f>IF(C11="","",ROW()-5)</x:f>
      </x:c>
      <x:c r="B11" s="30"/>
      <x:c r="C11" s="30"/>
      <x:c r="D11" s="30"/>
      <x:c r="E11" s="30"/>
      <x:c r="F11" s="88"/>
      <x:c r="G11" s="88"/>
      <x:c r="H11" s="30"/>
      <x:c r="I11" s="90"/>
      <x:c r="J11" s="100" t="str">
        <x:f>IF(G11="","",IF(NOT(ISNUMBER(G11)),"Invalid date",G11-TODAY()))</x:f>
      </x:c>
      <x:c r="K11" s="30"/>
      <x:c r="L11" s="30"/>
    </x:row>
    <x:row r="12">
      <x:c r="A12" s="82" t="str">
        <x:f>IF(C12="","",ROW()-5)</x:f>
      </x:c>
      <x:c r="B12" s="30"/>
      <x:c r="C12" s="30"/>
      <x:c r="D12" s="30"/>
      <x:c r="E12" s="30"/>
      <x:c r="F12" s="88"/>
      <x:c r="G12" s="88"/>
      <x:c r="H12" s="30"/>
      <x:c r="I12" s="90"/>
      <x:c r="J12" s="100" t="str">
        <x:f>IF(G12="","",IF(NOT(ISNUMBER(G12)),"Invalid date",G12-TODAY()))</x:f>
      </x:c>
      <x:c r="K12" s="30"/>
      <x:c r="L12" s="30"/>
    </x:row>
    <x:row r="13">
      <x:c r="A13" s="82" t="str">
        <x:f>IF(C13="","",ROW()-5)</x:f>
      </x:c>
      <x:c r="B13" s="30"/>
      <x:c r="C13" s="30"/>
      <x:c r="D13" s="30"/>
      <x:c r="E13" s="30"/>
      <x:c r="F13" s="88"/>
      <x:c r="G13" s="88"/>
      <x:c r="H13" s="30"/>
      <x:c r="I13" s="90"/>
      <x:c r="J13" s="100" t="str">
        <x:f>IF(G13="","",IF(NOT(ISNUMBER(G13)),"Invalid date",G13-TODAY()))</x:f>
      </x:c>
      <x:c r="K13" s="30"/>
      <x:c r="L13" s="30"/>
    </x:row>
    <x:row r="14">
      <x:c r="A14" s="82" t="str">
        <x:f>IF(C14="","",ROW()-5)</x:f>
      </x:c>
      <x:c r="B14" s="30"/>
      <x:c r="C14" s="30"/>
      <x:c r="D14" s="30"/>
      <x:c r="E14" s="30"/>
      <x:c r="F14" s="88"/>
      <x:c r="G14" s="88"/>
      <x:c r="H14" s="30"/>
      <x:c r="I14" s="90"/>
      <x:c r="J14" s="100" t="str">
        <x:f>IF(G14="","",IF(NOT(ISNUMBER(G14)),"Invalid date",G14-TODAY()))</x:f>
      </x:c>
      <x:c r="K14" s="30"/>
      <x:c r="L14" s="30"/>
    </x:row>
    <x:row r="15">
      <x:c r="A15" s="82" t="str">
        <x:f>IF(C15="","",ROW()-5)</x:f>
      </x:c>
      <x:c r="B15" s="30"/>
      <x:c r="C15" s="30"/>
      <x:c r="D15" s="30"/>
      <x:c r="E15" s="30"/>
      <x:c r="F15" s="88"/>
      <x:c r="G15" s="88"/>
      <x:c r="H15" s="30"/>
      <x:c r="I15" s="90"/>
      <x:c r="J15" s="100" t="str">
        <x:f>IF(G15="","",IF(NOT(ISNUMBER(G15)),"Invalid date",G15-TODAY()))</x:f>
      </x:c>
      <x:c r="K15" s="30"/>
      <x:c r="L15" s="30"/>
    </x:row>
    <x:row r="16">
      <x:c r="A16" s="82" t="str">
        <x:f>IF(C16="","",ROW()-5)</x:f>
      </x:c>
      <x:c r="B16" s="30"/>
      <x:c r="C16" s="30"/>
      <x:c r="D16" s="30"/>
      <x:c r="E16" s="30"/>
      <x:c r="F16" s="88"/>
      <x:c r="G16" s="88"/>
      <x:c r="H16" s="30"/>
      <x:c r="I16" s="90"/>
      <x:c r="J16" s="100" t="str">
        <x:f>IF(G16="","",IF(NOT(ISNUMBER(G16)),"Invalid date",G16-TODAY()))</x:f>
      </x:c>
      <x:c r="K16" s="30"/>
      <x:c r="L16" s="30"/>
    </x:row>
    <x:row r="17">
      <x:c r="A17" s="82" t="str">
        <x:f>IF(C17="","",ROW()-5)</x:f>
      </x:c>
      <x:c r="B17" s="30"/>
      <x:c r="C17" s="30"/>
      <x:c r="D17" s="30"/>
      <x:c r="E17" s="30"/>
      <x:c r="F17" s="88"/>
      <x:c r="G17" s="88"/>
      <x:c r="H17" s="30"/>
      <x:c r="I17" s="90"/>
      <x:c r="J17" s="100" t="str">
        <x:f>IF(G17="","",IF(NOT(ISNUMBER(G17)),"Invalid date",G17-TODAY()))</x:f>
      </x:c>
      <x:c r="K17" s="30"/>
      <x:c r="L17" s="30"/>
    </x:row>
    <x:row r="18">
      <x:c r="A18" s="82" t="str">
        <x:f>IF(C18="","",ROW()-5)</x:f>
      </x:c>
      <x:c r="B18" s="30"/>
      <x:c r="C18" s="30"/>
      <x:c r="D18" s="30"/>
      <x:c r="E18" s="30"/>
      <x:c r="F18" s="88"/>
      <x:c r="G18" s="88"/>
      <x:c r="H18" s="30"/>
      <x:c r="I18" s="90"/>
      <x:c r="J18" s="100" t="str">
        <x:f>IF(G18="","",IF(NOT(ISNUMBER(G18)),"Invalid date",G18-TODAY()))</x:f>
      </x:c>
      <x:c r="K18" s="30"/>
      <x:c r="L18" s="30"/>
    </x:row>
    <x:row r="19">
      <x:c r="A19" s="82" t="str">
        <x:f>IF(C19="","",ROW()-5)</x:f>
      </x:c>
      <x:c r="B19" s="30"/>
      <x:c r="C19" s="30"/>
      <x:c r="D19" s="30"/>
      <x:c r="E19" s="30"/>
      <x:c r="F19" s="88"/>
      <x:c r="G19" s="88"/>
      <x:c r="H19" s="30"/>
      <x:c r="I19" s="90"/>
      <x:c r="J19" s="100" t="str">
        <x:f>IF(G19="","",IF(NOT(ISNUMBER(G19)),"Invalid date",G19-TODAY()))</x:f>
      </x:c>
      <x:c r="K19" s="30"/>
      <x:c r="L19" s="30"/>
    </x:row>
    <x:row r="20">
      <x:c r="A20" s="82" t="str">
        <x:f>IF(C20="","",ROW()-5)</x:f>
      </x:c>
      <x:c r="B20" s="30"/>
      <x:c r="C20" s="30"/>
      <x:c r="D20" s="30"/>
      <x:c r="E20" s="30"/>
      <x:c r="F20" s="88"/>
      <x:c r="G20" s="88"/>
      <x:c r="H20" s="30"/>
      <x:c r="I20" s="90"/>
      <x:c r="J20" s="100" t="str">
        <x:f>IF(G20="","",IF(NOT(ISNUMBER(G20)),"Invalid date",G20-TODAY()))</x:f>
      </x:c>
      <x:c r="K20" s="30"/>
      <x:c r="L20" s="30"/>
    </x:row>
    <x:row r="21">
      <x:c r="A21" s="82" t="str">
        <x:f>IF(C21="","",ROW()-5)</x:f>
      </x:c>
      <x:c r="B21" s="30"/>
      <x:c r="C21" s="30"/>
      <x:c r="D21" s="30"/>
      <x:c r="E21" s="30"/>
      <x:c r="F21" s="88"/>
      <x:c r="G21" s="88"/>
      <x:c r="H21" s="30"/>
      <x:c r="I21" s="90"/>
      <x:c r="J21" s="100" t="str">
        <x:f>IF(G21="","",IF(NOT(ISNUMBER(G21)),"Invalid date",G21-TODAY()))</x:f>
      </x:c>
      <x:c r="K21" s="30"/>
      <x:c r="L21" s="30"/>
    </x:row>
    <x:row r="22">
      <x:c r="A22" s="82" t="str">
        <x:f>IF(C22="","",ROW()-5)</x:f>
      </x:c>
      <x:c r="B22" s="30"/>
      <x:c r="C22" s="30"/>
      <x:c r="D22" s="30"/>
      <x:c r="E22" s="30"/>
      <x:c r="F22" s="88"/>
      <x:c r="G22" s="88"/>
      <x:c r="H22" s="30"/>
      <x:c r="I22" s="90"/>
      <x:c r="J22" s="100" t="str">
        <x:f>IF(G22="","",IF(NOT(ISNUMBER(G22)),"Invalid date",G22-TODAY()))</x:f>
      </x:c>
      <x:c r="K22" s="30"/>
      <x:c r="L22" s="30"/>
    </x:row>
    <x:row r="23">
      <x:c r="A23" s="82" t="str">
        <x:f>IF(C23="","",ROW()-5)</x:f>
      </x:c>
      <x:c r="B23" s="30"/>
      <x:c r="C23" s="30"/>
      <x:c r="D23" s="30"/>
      <x:c r="E23" s="30"/>
      <x:c r="F23" s="88"/>
      <x:c r="G23" s="88"/>
      <x:c r="H23" s="30"/>
      <x:c r="I23" s="90"/>
      <x:c r="J23" s="100" t="str">
        <x:f>IF(G23="","",IF(NOT(ISNUMBER(G23)),"Invalid date",G23-TODAY()))</x:f>
      </x:c>
      <x:c r="K23" s="30"/>
      <x:c r="L23" s="30"/>
    </x:row>
    <x:row r="24">
      <x:c r="A24" s="82" t="str">
        <x:f>IF(C24="","",ROW()-5)</x:f>
      </x:c>
      <x:c r="B24" s="30"/>
      <x:c r="C24" s="30"/>
      <x:c r="D24" s="30"/>
      <x:c r="E24" s="30"/>
      <x:c r="F24" s="88"/>
      <x:c r="G24" s="88"/>
      <x:c r="H24" s="30"/>
      <x:c r="I24" s="90"/>
      <x:c r="J24" s="100" t="str">
        <x:f>IF(G24="","",IF(NOT(ISNUMBER(G24)),"Invalid date",G24-TODAY()))</x:f>
      </x:c>
      <x:c r="K24" s="30"/>
      <x:c r="L24" s="30"/>
    </x:row>
    <x:row r="25">
      <x:c r="A25" s="82" t="str">
        <x:f>IF(C25="","",ROW()-5)</x:f>
      </x:c>
      <x:c r="B25" s="30"/>
      <x:c r="C25" s="30"/>
      <x:c r="D25" s="30"/>
      <x:c r="E25" s="30"/>
      <x:c r="F25" s="88"/>
      <x:c r="G25" s="88"/>
      <x:c r="H25" s="30"/>
      <x:c r="I25" s="90"/>
      <x:c r="J25" s="100" t="str">
        <x:f>IF(G25="","",IF(NOT(ISNUMBER(G25)),"Invalid date",G25-TODAY()))</x:f>
      </x:c>
      <x:c r="K25" s="30"/>
      <x:c r="L25" s="30"/>
    </x:row>
    <x:row r="26">
      <x:c r="A26" s="82" t="str">
        <x:f>IF(C26="","",ROW()-5)</x:f>
      </x:c>
      <x:c r="B26" s="30"/>
      <x:c r="C26" s="30"/>
      <x:c r="D26" s="30"/>
      <x:c r="E26" s="30"/>
      <x:c r="F26" s="88"/>
      <x:c r="G26" s="88"/>
      <x:c r="H26" s="30"/>
      <x:c r="I26" s="90"/>
      <x:c r="J26" s="100" t="str">
        <x:f>IF(G26="","",IF(NOT(ISNUMBER(G26)),"Invalid date",G26-TODAY()))</x:f>
      </x:c>
      <x:c r="K26" s="30"/>
      <x:c r="L26" s="30"/>
    </x:row>
    <x:row r="27">
      <x:c r="A27" s="82" t="str">
        <x:f>IF(C27="","",ROW()-5)</x:f>
      </x:c>
      <x:c r="B27" s="30"/>
      <x:c r="C27" s="30"/>
      <x:c r="D27" s="30"/>
      <x:c r="E27" s="30"/>
      <x:c r="F27" s="88"/>
      <x:c r="G27" s="88"/>
      <x:c r="H27" s="30"/>
      <x:c r="I27" s="90"/>
      <x:c r="J27" s="100" t="str">
        <x:f>IF(G27="","",IF(NOT(ISNUMBER(G27)),"Invalid date",G27-TODAY()))</x:f>
      </x:c>
      <x:c r="K27" s="30"/>
      <x:c r="L27" s="30"/>
    </x:row>
    <x:row r="28">
      <x:c r="A28" s="82" t="str">
        <x:f>IF(C28="","",ROW()-5)</x:f>
      </x:c>
      <x:c r="B28" s="30"/>
      <x:c r="C28" s="30"/>
      <x:c r="D28" s="30"/>
      <x:c r="E28" s="30"/>
      <x:c r="F28" s="88"/>
      <x:c r="G28" s="88"/>
      <x:c r="H28" s="30"/>
      <x:c r="I28" s="90"/>
      <x:c r="J28" s="100" t="str">
        <x:f>IF(G28="","",IF(NOT(ISNUMBER(G28)),"Invalid date",G28-TODAY()))</x:f>
      </x:c>
      <x:c r="K28" s="30"/>
      <x:c r="L28" s="30"/>
    </x:row>
    <x:row r="29">
      <x:c r="A29" s="82" t="str">
        <x:f>IF(C29="","",ROW()-5)</x:f>
      </x:c>
      <x:c r="B29" s="30"/>
      <x:c r="C29" s="30"/>
      <x:c r="D29" s="30"/>
      <x:c r="E29" s="30"/>
      <x:c r="F29" s="88"/>
      <x:c r="G29" s="88"/>
      <x:c r="H29" s="30"/>
      <x:c r="I29" s="90"/>
      <x:c r="J29" s="100" t="str">
        <x:f>IF(G29="","",IF(NOT(ISNUMBER(G29)),"Invalid date",G29-TODAY()))</x:f>
      </x:c>
      <x:c r="K29" s="30"/>
      <x:c r="L29" s="30"/>
    </x:row>
    <x:row r="30">
      <x:c r="A30" s="82" t="str">
        <x:f>IF(C30="","",ROW()-5)</x:f>
      </x:c>
      <x:c r="B30" s="30"/>
      <x:c r="C30" s="30"/>
      <x:c r="D30" s="30"/>
      <x:c r="E30" s="30"/>
      <x:c r="F30" s="88"/>
      <x:c r="G30" s="88"/>
      <x:c r="H30" s="30"/>
      <x:c r="I30" s="90"/>
      <x:c r="J30" s="100" t="str">
        <x:f>IF(G30="","",IF(NOT(ISNUMBER(G30)),"Invalid date",G30-TODAY()))</x:f>
      </x:c>
      <x:c r="K30" s="30"/>
      <x:c r="L30" s="30"/>
    </x:row>
    <x:row r="31">
      <x:c r="A31" s="82" t="str">
        <x:f>IF(C31="","",ROW()-5)</x:f>
      </x:c>
      <x:c r="B31" s="30"/>
      <x:c r="C31" s="30"/>
      <x:c r="D31" s="30"/>
      <x:c r="E31" s="30"/>
      <x:c r="F31" s="88"/>
      <x:c r="G31" s="88"/>
      <x:c r="H31" s="30"/>
      <x:c r="I31" s="90"/>
      <x:c r="J31" s="100" t="str">
        <x:f>IF(G31="","",IF(NOT(ISNUMBER(G31)),"Invalid date",G31-TODAY()))</x:f>
      </x:c>
      <x:c r="K31" s="30"/>
      <x:c r="L31" s="30"/>
    </x:row>
    <x:row r="32">
      <x:c r="A32" s="82" t="str">
        <x:f>IF(C32="","",ROW()-5)</x:f>
      </x:c>
      <x:c r="B32" s="30"/>
      <x:c r="C32" s="30"/>
      <x:c r="D32" s="30"/>
      <x:c r="E32" s="30"/>
      <x:c r="F32" s="88"/>
      <x:c r="G32" s="88"/>
      <x:c r="H32" s="30"/>
      <x:c r="I32" s="90"/>
      <x:c r="J32" s="100" t="str">
        <x:f>IF(G32="","",IF(NOT(ISNUMBER(G32)),"Invalid date",G32-TODAY()))</x:f>
      </x:c>
      <x:c r="K32" s="30"/>
      <x:c r="L32" s="30"/>
    </x:row>
    <x:row r="33">
      <x:c r="A33" s="82" t="str">
        <x:f>IF(C33="","",ROW()-5)</x:f>
      </x:c>
      <x:c r="B33" s="30"/>
      <x:c r="C33" s="30"/>
      <x:c r="D33" s="30"/>
      <x:c r="E33" s="30"/>
      <x:c r="F33" s="88"/>
      <x:c r="G33" s="88"/>
      <x:c r="H33" s="30"/>
      <x:c r="I33" s="90"/>
      <x:c r="J33" s="100" t="str">
        <x:f>IF(G33="","",IF(NOT(ISNUMBER(G33)),"Invalid date",G33-TODAY()))</x:f>
      </x:c>
      <x:c r="K33" s="30"/>
      <x:c r="L33" s="30"/>
    </x:row>
    <x:row r="34">
      <x:c r="A34" s="82" t="str">
        <x:f>IF(C34="","",ROW()-5)</x:f>
      </x:c>
      <x:c r="B34" s="30"/>
      <x:c r="C34" s="30"/>
      <x:c r="D34" s="30"/>
      <x:c r="E34" s="30"/>
      <x:c r="F34" s="88"/>
      <x:c r="G34" s="88"/>
      <x:c r="H34" s="30"/>
      <x:c r="I34" s="90"/>
      <x:c r="J34" s="100" t="str">
        <x:f>IF(G34="","",IF(NOT(ISNUMBER(G34)),"Invalid date",G34-TODAY()))</x:f>
      </x:c>
      <x:c r="K34" s="30"/>
      <x:c r="L34" s="30"/>
    </x:row>
    <x:row r="35">
      <x:c r="A35" s="82" t="str">
        <x:f>IF(C35="","",ROW()-5)</x:f>
      </x:c>
      <x:c r="B35" s="30"/>
      <x:c r="C35" s="30"/>
      <x:c r="D35" s="30"/>
      <x:c r="E35" s="30"/>
      <x:c r="F35" s="88"/>
      <x:c r="G35" s="88"/>
      <x:c r="H35" s="30"/>
      <x:c r="I35" s="90"/>
      <x:c r="J35" s="100" t="str">
        <x:f>IF(G35="","",IF(NOT(ISNUMBER(G35)),"Invalid date",G35-TODAY()))</x:f>
      </x:c>
      <x:c r="K35" s="30"/>
      <x:c r="L35" s="30"/>
    </x:row>
    <x:row r="36">
      <x:c r="A36" s="82" t="str">
        <x:f>IF(C36="","",ROW()-5)</x:f>
      </x:c>
      <x:c r="B36" s="30"/>
      <x:c r="C36" s="30"/>
      <x:c r="D36" s="30"/>
      <x:c r="E36" s="30"/>
      <x:c r="F36" s="88"/>
      <x:c r="G36" s="88"/>
      <x:c r="H36" s="30"/>
      <x:c r="I36" s="90"/>
      <x:c r="J36" s="100" t="str">
        <x:f>IF(G36="","",IF(NOT(ISNUMBER(G36)),"Invalid date",G36-TODAY()))</x:f>
      </x:c>
      <x:c r="K36" s="30"/>
      <x:c r="L36" s="30"/>
    </x:row>
    <x:row r="37">
      <x:c r="A37" s="82" t="str">
        <x:f>IF(C37="","",ROW()-5)</x:f>
      </x:c>
      <x:c r="B37" s="30"/>
      <x:c r="C37" s="30"/>
      <x:c r="D37" s="30"/>
      <x:c r="E37" s="30"/>
      <x:c r="F37" s="88"/>
      <x:c r="G37" s="88"/>
      <x:c r="H37" s="30"/>
      <x:c r="I37" s="90"/>
      <x:c r="J37" s="100" t="str">
        <x:f>IF(G37="","",IF(NOT(ISNUMBER(G37)),"Invalid date",G37-TODAY()))</x:f>
      </x:c>
      <x:c r="K37" s="30"/>
      <x:c r="L37" s="30"/>
    </x:row>
    <x:row r="38">
      <x:c r="A38" s="82" t="str">
        <x:f>IF(C38="","",ROW()-5)</x:f>
      </x:c>
      <x:c r="B38" s="30"/>
      <x:c r="C38" s="30"/>
      <x:c r="D38" s="30"/>
      <x:c r="E38" s="30"/>
      <x:c r="F38" s="88"/>
      <x:c r="G38" s="88"/>
      <x:c r="H38" s="30"/>
      <x:c r="I38" s="90"/>
      <x:c r="J38" s="100" t="str">
        <x:f>IF(G38="","",IF(NOT(ISNUMBER(G38)),"Invalid date",G38-TODAY()))</x:f>
      </x:c>
      <x:c r="K38" s="30"/>
      <x:c r="L38" s="30"/>
    </x:row>
    <x:row r="39">
      <x:c r="A39" s="82" t="str">
        <x:f>IF(C39="","",ROW()-5)</x:f>
      </x:c>
      <x:c r="B39" s="30"/>
      <x:c r="C39" s="30"/>
      <x:c r="D39" s="30"/>
      <x:c r="E39" s="30"/>
      <x:c r="F39" s="88"/>
      <x:c r="G39" s="88"/>
      <x:c r="H39" s="30"/>
      <x:c r="I39" s="90"/>
      <x:c r="J39" s="100" t="str">
        <x:f>IF(G39="","",IF(NOT(ISNUMBER(G39)),"Invalid date",G39-TODAY()))</x:f>
      </x:c>
      <x:c r="K39" s="30"/>
      <x:c r="L39" s="30"/>
    </x:row>
    <x:row r="40">
      <x:c r="A40" s="82" t="str">
        <x:f>IF(C40="","",ROW()-5)</x:f>
      </x:c>
      <x:c r="B40" s="30"/>
      <x:c r="C40" s="30"/>
      <x:c r="D40" s="30"/>
      <x:c r="E40" s="30"/>
      <x:c r="F40" s="88"/>
      <x:c r="G40" s="88"/>
      <x:c r="H40" s="30"/>
      <x:c r="I40" s="90"/>
      <x:c r="J40" s="100" t="str">
        <x:f>IF(G40="","",IF(NOT(ISNUMBER(G40)),"Invalid date",G40-TODAY()))</x:f>
      </x:c>
      <x:c r="K40" s="30"/>
      <x:c r="L40" s="30"/>
    </x:row>
    <x:row r="41">
      <x:c r="A41" s="82" t="str">
        <x:f>IF(C41="","",ROW()-5)</x:f>
      </x:c>
      <x:c r="B41" s="30"/>
      <x:c r="C41" s="30"/>
      <x:c r="D41" s="30"/>
      <x:c r="E41" s="30"/>
      <x:c r="F41" s="88"/>
      <x:c r="G41" s="88"/>
      <x:c r="H41" s="30"/>
      <x:c r="I41" s="90"/>
      <x:c r="J41" s="100" t="str">
        <x:f>IF(G41="","",IF(NOT(ISNUMBER(G41)),"Invalid date",G41-TODAY()))</x:f>
      </x:c>
      <x:c r="K41" s="30"/>
      <x:c r="L41" s="30"/>
    </x:row>
    <x:row r="42">
      <x:c r="A42" s="82" t="str">
        <x:f>IF(C42="","",ROW()-5)</x:f>
      </x:c>
      <x:c r="B42" s="30"/>
      <x:c r="C42" s="30"/>
      <x:c r="D42" s="30"/>
      <x:c r="E42" s="30"/>
      <x:c r="F42" s="88"/>
      <x:c r="G42" s="88"/>
      <x:c r="H42" s="30"/>
      <x:c r="I42" s="90"/>
      <x:c r="J42" s="100" t="str">
        <x:f>IF(G42="","",IF(NOT(ISNUMBER(G42)),"Invalid date",G42-TODAY()))</x:f>
      </x:c>
      <x:c r="K42" s="30"/>
      <x:c r="L42" s="30"/>
    </x:row>
    <x:row r="43">
      <x:c r="A43" s="82" t="str">
        <x:f>IF(C43="","",ROW()-5)</x:f>
      </x:c>
      <x:c r="B43" s="30"/>
      <x:c r="C43" s="30"/>
      <x:c r="D43" s="30"/>
      <x:c r="E43" s="30"/>
      <x:c r="F43" s="88"/>
      <x:c r="G43" s="88"/>
      <x:c r="H43" s="30"/>
      <x:c r="I43" s="90"/>
      <x:c r="J43" s="100" t="str">
        <x:f>IF(G43="","",IF(NOT(ISNUMBER(G43)),"Invalid date",G43-TODAY()))</x:f>
      </x:c>
      <x:c r="K43" s="30"/>
      <x:c r="L43" s="30"/>
    </x:row>
    <x:row r="44">
      <x:c r="A44" s="82" t="str">
        <x:f>IF(C44="","",ROW()-5)</x:f>
      </x:c>
      <x:c r="B44" s="30"/>
      <x:c r="C44" s="30"/>
      <x:c r="D44" s="30"/>
      <x:c r="E44" s="30"/>
      <x:c r="F44" s="88"/>
      <x:c r="G44" s="88"/>
      <x:c r="H44" s="30"/>
      <x:c r="I44" s="90"/>
      <x:c r="J44" s="100" t="str">
        <x:f>IF(G44="","",IF(NOT(ISNUMBER(G44)),"Invalid date",G44-TODAY()))</x:f>
      </x:c>
      <x:c r="K44" s="30"/>
      <x:c r="L44" s="30"/>
    </x:row>
    <x:row r="45">
      <x:c r="A45" s="82" t="str">
        <x:f>IF(C45="","",ROW()-5)</x:f>
      </x:c>
      <x:c r="B45" s="30"/>
      <x:c r="C45" s="30"/>
      <x:c r="D45" s="30"/>
      <x:c r="E45" s="30"/>
      <x:c r="F45" s="88"/>
      <x:c r="G45" s="88"/>
      <x:c r="H45" s="30"/>
      <x:c r="I45" s="90"/>
      <x:c r="J45" s="100" t="str">
        <x:f>IF(G45="","",IF(NOT(ISNUMBER(G45)),"Invalid date",G45-TODAY()))</x:f>
      </x:c>
      <x:c r="K45" s="30"/>
      <x:c r="L45" s="30"/>
    </x:row>
    <x:row r="46">
      <x:c r="A46" s="82" t="str">
        <x:f>IF(C46="","",ROW()-5)</x:f>
      </x:c>
      <x:c r="B46" s="30"/>
      <x:c r="C46" s="30"/>
      <x:c r="D46" s="30"/>
      <x:c r="E46" s="30"/>
      <x:c r="F46" s="88"/>
      <x:c r="G46" s="88"/>
      <x:c r="H46" s="30"/>
      <x:c r="I46" s="90"/>
      <x:c r="J46" s="100" t="str">
        <x:f>IF(G46="","",IF(NOT(ISNUMBER(G46)),"Invalid date",G46-TODAY()))</x:f>
      </x:c>
      <x:c r="K46" s="30"/>
      <x:c r="L46" s="30"/>
    </x:row>
    <x:row r="47">
      <x:c r="A47" s="82" t="str">
        <x:f>IF(C47="","",ROW()-5)</x:f>
      </x:c>
      <x:c r="B47" s="30"/>
      <x:c r="C47" s="30"/>
      <x:c r="D47" s="30"/>
      <x:c r="E47" s="30"/>
      <x:c r="F47" s="88"/>
      <x:c r="G47" s="88"/>
      <x:c r="H47" s="30"/>
      <x:c r="I47" s="90"/>
      <x:c r="J47" s="100" t="str">
        <x:f>IF(G47="","",IF(NOT(ISNUMBER(G47)),"Invalid date",G47-TODAY()))</x:f>
      </x:c>
      <x:c r="K47" s="30"/>
      <x:c r="L47" s="30"/>
    </x:row>
    <x:row r="48">
      <x:c r="A48" s="82" t="str">
        <x:f>IF(C48="","",ROW()-5)</x:f>
      </x:c>
      <x:c r="B48" s="30"/>
      <x:c r="C48" s="30"/>
      <x:c r="D48" s="30"/>
      <x:c r="E48" s="30"/>
      <x:c r="F48" s="88"/>
      <x:c r="G48" s="88"/>
      <x:c r="H48" s="30"/>
      <x:c r="I48" s="90"/>
      <x:c r="J48" s="100" t="str">
        <x:f>IF(G48="","",IF(NOT(ISNUMBER(G48)),"Invalid date",G48-TODAY()))</x:f>
      </x:c>
      <x:c r="K48" s="30"/>
      <x:c r="L48" s="30"/>
    </x:row>
    <x:row r="49">
      <x:c r="A49" s="82" t="str">
        <x:f>IF(C49="","",ROW()-5)</x:f>
      </x:c>
      <x:c r="B49" s="30"/>
      <x:c r="C49" s="30"/>
      <x:c r="D49" s="30"/>
      <x:c r="E49" s="30"/>
      <x:c r="F49" s="88"/>
      <x:c r="G49" s="88"/>
      <x:c r="H49" s="30"/>
      <x:c r="I49" s="90"/>
      <x:c r="J49" s="100" t="str">
        <x:f>IF(G49="","",IF(NOT(ISNUMBER(G49)),"Invalid date",G49-TODAY()))</x:f>
      </x:c>
      <x:c r="K49" s="30"/>
      <x:c r="L49" s="30"/>
    </x:row>
    <x:row r="50">
      <x:c r="A50" s="82" t="str">
        <x:f>IF(C50="","",ROW()-5)</x:f>
      </x:c>
      <x:c r="B50" s="30"/>
      <x:c r="C50" s="30"/>
      <x:c r="D50" s="30"/>
      <x:c r="E50" s="30"/>
      <x:c r="F50" s="88"/>
      <x:c r="G50" s="88"/>
      <x:c r="H50" s="30"/>
      <x:c r="I50" s="90"/>
      <x:c r="J50" s="100" t="str">
        <x:f>IF(G50="","",IF(NOT(ISNUMBER(G50)),"Invalid date",G50-TODAY()))</x:f>
      </x:c>
      <x:c r="K50" s="30"/>
      <x:c r="L50" s="30"/>
    </x:row>
    <x:row r="51">
      <x:c r="A51" s="82" t="str">
        <x:f>IF(C51="","",ROW()-5)</x:f>
      </x:c>
      <x:c r="B51" s="30"/>
      <x:c r="C51" s="30"/>
      <x:c r="D51" s="30"/>
      <x:c r="E51" s="30"/>
      <x:c r="F51" s="88"/>
      <x:c r="G51" s="88"/>
      <x:c r="H51" s="30"/>
      <x:c r="I51" s="90"/>
      <x:c r="J51" s="100" t="str">
        <x:f>IF(G51="","",IF(NOT(ISNUMBER(G51)),"Invalid date",G51-TODAY()))</x:f>
      </x:c>
      <x:c r="K51" s="30"/>
      <x:c r="L51" s="30"/>
    </x:row>
    <x:row r="52">
      <x:c r="A52" s="82" t="str">
        <x:f>IF(C52="","",ROW()-5)</x:f>
      </x:c>
      <x:c r="B52" s="30"/>
      <x:c r="C52" s="30"/>
      <x:c r="D52" s="30"/>
      <x:c r="E52" s="30"/>
      <x:c r="F52" s="88"/>
      <x:c r="G52" s="88"/>
      <x:c r="H52" s="30"/>
      <x:c r="I52" s="90"/>
      <x:c r="J52" s="100" t="str">
        <x:f>IF(G52="","",IF(NOT(ISNUMBER(G52)),"Invalid date",G52-TODAY()))</x:f>
      </x:c>
      <x:c r="K52" s="30"/>
      <x:c r="L52" s="30"/>
    </x:row>
    <x:row r="53">
      <x:c r="A53" s="82" t="str">
        <x:f>IF(C53="","",ROW()-5)</x:f>
      </x:c>
      <x:c r="B53" s="30"/>
      <x:c r="C53" s="30"/>
      <x:c r="D53" s="30"/>
      <x:c r="E53" s="30"/>
      <x:c r="F53" s="88"/>
      <x:c r="G53" s="88"/>
      <x:c r="H53" s="30"/>
      <x:c r="I53" s="90"/>
      <x:c r="J53" s="100" t="str">
        <x:f>IF(G53="","",IF(NOT(ISNUMBER(G53)),"Invalid date",G53-TODAY()))</x:f>
      </x:c>
      <x:c r="K53" s="30"/>
      <x:c r="L53" s="30"/>
    </x:row>
    <x:row r="54">
      <x:c r="A54" s="82" t="str">
        <x:f>IF(C54="","",ROW()-5)</x:f>
      </x:c>
      <x:c r="B54" s="30"/>
      <x:c r="C54" s="30"/>
      <x:c r="D54" s="30"/>
      <x:c r="E54" s="30"/>
      <x:c r="F54" s="88"/>
      <x:c r="G54" s="88"/>
      <x:c r="H54" s="30"/>
      <x:c r="I54" s="90"/>
      <x:c r="J54" s="100" t="str">
        <x:f>IF(G54="","",IF(NOT(ISNUMBER(G54)),"Invalid date",G54-TODAY()))</x:f>
      </x:c>
      <x:c r="K54" s="30"/>
      <x:c r="L54" s="30"/>
    </x:row>
    <x:row r="55">
      <x:c r="A55" s="82" t="str">
        <x:f>IF(C55="","",ROW()-5)</x:f>
      </x:c>
      <x:c r="B55" s="30"/>
      <x:c r="C55" s="30"/>
      <x:c r="D55" s="30"/>
      <x:c r="E55" s="30"/>
      <x:c r="F55" s="88"/>
      <x:c r="G55" s="88"/>
      <x:c r="H55" s="30"/>
      <x:c r="I55" s="90"/>
      <x:c r="J55" s="100" t="str">
        <x:f>IF(G55="","",IF(NOT(ISNUMBER(G55)),"Invalid date",G55-TODAY()))</x:f>
      </x:c>
      <x:c r="K55" s="30"/>
      <x:c r="L55" s="30"/>
    </x:row>
    <x:row r="56">
      <x:c r="A56" s="82" t="str">
        <x:f>IF(C56="","",ROW()-5)</x:f>
      </x:c>
      <x:c r="B56" s="30"/>
      <x:c r="C56" s="30"/>
      <x:c r="D56" s="30"/>
      <x:c r="E56" s="30"/>
      <x:c r="F56" s="88"/>
      <x:c r="G56" s="88"/>
      <x:c r="H56" s="30"/>
      <x:c r="I56" s="90"/>
      <x:c r="J56" s="100" t="str">
        <x:f>IF(G56="","",IF(NOT(ISNUMBER(G56)),"Invalid date",G56-TODAY()))</x:f>
      </x:c>
      <x:c r="K56" s="30"/>
      <x:c r="L56" s="30"/>
    </x:row>
    <x:row r="57">
      <x:c r="A57" s="82" t="str">
        <x:f>IF(C57="","",ROW()-5)</x:f>
      </x:c>
      <x:c r="B57" s="30"/>
      <x:c r="C57" s="30"/>
      <x:c r="D57" s="30"/>
      <x:c r="E57" s="30"/>
      <x:c r="F57" s="88"/>
      <x:c r="G57" s="88"/>
      <x:c r="H57" s="30"/>
      <x:c r="I57" s="90"/>
      <x:c r="J57" s="100" t="str">
        <x:f>IF(G57="","",IF(NOT(ISNUMBER(G57)),"Invalid date",G57-TODAY()))</x:f>
      </x:c>
      <x:c r="K57" s="30"/>
      <x:c r="L57" s="30"/>
    </x:row>
    <x:row r="58">
      <x:c r="A58" s="82" t="str">
        <x:f>IF(C58="","",ROW()-5)</x:f>
      </x:c>
      <x:c r="B58" s="30"/>
      <x:c r="C58" s="30"/>
      <x:c r="D58" s="30"/>
      <x:c r="E58" s="30"/>
      <x:c r="F58" s="88"/>
      <x:c r="G58" s="88"/>
      <x:c r="H58" s="30"/>
      <x:c r="I58" s="90"/>
      <x:c r="J58" s="100" t="str">
        <x:f>IF(G58="","",IF(NOT(ISNUMBER(G58)),"Invalid date",G58-TODAY()))</x:f>
      </x:c>
      <x:c r="K58" s="30"/>
      <x:c r="L58" s="30"/>
    </x:row>
    <x:row r="59">
      <x:c r="A59" s="82" t="str">
        <x:f>IF(C59="","",ROW()-5)</x:f>
      </x:c>
      <x:c r="B59" s="30"/>
      <x:c r="C59" s="30"/>
      <x:c r="D59" s="30"/>
      <x:c r="E59" s="30"/>
      <x:c r="F59" s="88"/>
      <x:c r="G59" s="88"/>
      <x:c r="H59" s="30"/>
      <x:c r="I59" s="90"/>
      <x:c r="J59" s="100" t="str">
        <x:f>IF(G59="","",IF(NOT(ISNUMBER(G59)),"Invalid date",G59-TODAY()))</x:f>
      </x:c>
      <x:c r="K59" s="30"/>
      <x:c r="L59" s="30"/>
    </x:row>
    <x:row r="60">
      <x:c r="A60" s="82" t="str">
        <x:f>IF(C60="","",ROW()-5)</x:f>
      </x:c>
      <x:c r="B60" s="30"/>
      <x:c r="C60" s="30"/>
      <x:c r="D60" s="30"/>
      <x:c r="E60" s="30"/>
      <x:c r="F60" s="88"/>
      <x:c r="G60" s="88"/>
      <x:c r="H60" s="30"/>
      <x:c r="I60" s="90"/>
      <x:c r="J60" s="100" t="str">
        <x:f>IF(G60="","",IF(NOT(ISNUMBER(G60)),"Invalid date",G60-TODAY()))</x:f>
      </x:c>
      <x:c r="K60" s="30"/>
      <x:c r="L60" s="30"/>
    </x:row>
    <x:row r="61">
      <x:c r="A61" s="82" t="str">
        <x:f>IF(C61="","",ROW()-5)</x:f>
      </x:c>
      <x:c r="B61" s="30"/>
      <x:c r="C61" s="30"/>
      <x:c r="D61" s="30"/>
      <x:c r="E61" s="30"/>
      <x:c r="F61" s="88"/>
      <x:c r="G61" s="88"/>
      <x:c r="H61" s="30"/>
      <x:c r="I61" s="90"/>
      <x:c r="J61" s="100" t="str">
        <x:f>IF(G61="","",IF(NOT(ISNUMBER(G61)),"Invalid date",G61-TODAY()))</x:f>
      </x:c>
      <x:c r="K61" s="30"/>
      <x:c r="L61" s="30"/>
    </x:row>
    <x:row r="62">
      <x:c r="A62" s="82" t="str">
        <x:f>IF(C62="","",ROW()-5)</x:f>
      </x:c>
      <x:c r="B62" s="30"/>
      <x:c r="C62" s="30"/>
      <x:c r="D62" s="30"/>
      <x:c r="E62" s="30"/>
      <x:c r="F62" s="88"/>
      <x:c r="G62" s="88"/>
      <x:c r="H62" s="30"/>
      <x:c r="I62" s="90"/>
      <x:c r="J62" s="100" t="str">
        <x:f>IF(G62="","",IF(NOT(ISNUMBER(G62)),"Invalid date",G62-TODAY()))</x:f>
      </x:c>
      <x:c r="K62" s="30"/>
      <x:c r="L62" s="30"/>
    </x:row>
    <x:row r="63">
      <x:c r="A63" s="82" t="str">
        <x:f>IF(C63="","",ROW()-5)</x:f>
      </x:c>
      <x:c r="B63" s="30"/>
      <x:c r="C63" s="30"/>
      <x:c r="D63" s="30"/>
      <x:c r="E63" s="30"/>
      <x:c r="F63" s="88"/>
      <x:c r="G63" s="88"/>
      <x:c r="H63" s="30"/>
      <x:c r="I63" s="90"/>
      <x:c r="J63" s="100" t="str">
        <x:f>IF(G63="","",IF(NOT(ISNUMBER(G63)),"Invalid date",G63-TODAY()))</x:f>
      </x:c>
      <x:c r="K63" s="30"/>
      <x:c r="L63" s="30"/>
    </x:row>
    <x:row r="64">
      <x:c r="A64" s="82" t="str">
        <x:f>IF(C64="","",ROW()-5)</x:f>
      </x:c>
      <x:c r="B64" s="30"/>
      <x:c r="C64" s="30"/>
      <x:c r="D64" s="30"/>
      <x:c r="E64" s="30"/>
      <x:c r="F64" s="88"/>
      <x:c r="G64" s="88"/>
      <x:c r="H64" s="30"/>
      <x:c r="I64" s="90"/>
      <x:c r="J64" s="100" t="str">
        <x:f>IF(G64="","",IF(NOT(ISNUMBER(G64)),"Invalid date",G64-TODAY()))</x:f>
      </x:c>
      <x:c r="K64" s="30"/>
      <x:c r="L64" s="30"/>
    </x:row>
    <x:row r="65">
      <x:c r="A65" s="82" t="str">
        <x:f>IF(C65="","",ROW()-5)</x:f>
      </x:c>
      <x:c r="B65" s="30"/>
      <x:c r="C65" s="30"/>
      <x:c r="D65" s="30"/>
      <x:c r="E65" s="30"/>
      <x:c r="F65" s="88"/>
      <x:c r="G65" s="88"/>
      <x:c r="H65" s="30"/>
      <x:c r="I65" s="90"/>
      <x:c r="J65" s="100" t="str">
        <x:f>IF(G65="","",IF(NOT(ISNUMBER(G65)),"Invalid date",G65-TODAY()))</x:f>
      </x:c>
      <x:c r="K65" s="30"/>
      <x:c r="L65" s="30"/>
    </x:row>
    <x:row r="66">
      <x:c r="A66" s="82" t="str">
        <x:f>IF(C66="","",ROW()-5)</x:f>
      </x:c>
      <x:c r="B66" s="30"/>
      <x:c r="C66" s="30"/>
      <x:c r="D66" s="30"/>
      <x:c r="E66" s="30"/>
      <x:c r="F66" s="88"/>
      <x:c r="G66" s="88"/>
      <x:c r="H66" s="30"/>
      <x:c r="I66" s="90"/>
      <x:c r="J66" s="100" t="str">
        <x:f>IF(G66="","",IF(NOT(ISNUMBER(G66)),"Invalid date",G66-TODAY()))</x:f>
      </x:c>
      <x:c r="K66" s="30"/>
      <x:c r="L66" s="30"/>
    </x:row>
    <x:row r="67">
      <x:c r="A67" s="82" t="str">
        <x:f>IF(C67="","",ROW()-5)</x:f>
      </x:c>
      <x:c r="B67" s="30"/>
      <x:c r="C67" s="30"/>
      <x:c r="D67" s="30"/>
      <x:c r="E67" s="30"/>
      <x:c r="F67" s="88"/>
      <x:c r="G67" s="88"/>
      <x:c r="H67" s="30"/>
      <x:c r="I67" s="90"/>
      <x:c r="J67" s="100" t="str">
        <x:f>IF(G67="","",IF(NOT(ISNUMBER(G67)),"Invalid date",G67-TODAY()))</x:f>
      </x:c>
      <x:c r="K67" s="30"/>
      <x:c r="L67" s="30"/>
    </x:row>
    <x:row r="68">
      <x:c r="A68" s="82" t="str">
        <x:f>IF(C68="","",ROW()-5)</x:f>
      </x:c>
      <x:c r="B68" s="30"/>
      <x:c r="C68" s="30"/>
      <x:c r="D68" s="30"/>
      <x:c r="E68" s="30"/>
      <x:c r="F68" s="88"/>
      <x:c r="G68" s="88"/>
      <x:c r="H68" s="30"/>
      <x:c r="I68" s="90"/>
      <x:c r="J68" s="100" t="str">
        <x:f>IF(G68="","",IF(NOT(ISNUMBER(G68)),"Invalid date",G68-TODAY()))</x:f>
      </x:c>
      <x:c r="K68" s="30"/>
      <x:c r="L68" s="30"/>
    </x:row>
    <x:row r="69">
      <x:c r="A69" s="82" t="str">
        <x:f>IF(C69="","",ROW()-5)</x:f>
      </x:c>
      <x:c r="B69" s="30"/>
      <x:c r="C69" s="30"/>
      <x:c r="D69" s="30"/>
      <x:c r="E69" s="30"/>
      <x:c r="F69" s="88"/>
      <x:c r="G69" s="88"/>
      <x:c r="H69" s="30"/>
      <x:c r="I69" s="90"/>
      <x:c r="J69" s="100" t="str">
        <x:f>IF(G69="","",IF(NOT(ISNUMBER(G69)),"Invalid date",G69-TODAY()))</x:f>
      </x:c>
      <x:c r="K69" s="30"/>
      <x:c r="L69" s="30"/>
    </x:row>
    <x:row r="70">
      <x:c r="A70" s="82" t="str">
        <x:f>IF(C70="","",ROW()-5)</x:f>
      </x:c>
      <x:c r="B70" s="30"/>
      <x:c r="C70" s="30"/>
      <x:c r="D70" s="30"/>
      <x:c r="E70" s="30"/>
      <x:c r="F70" s="88"/>
      <x:c r="G70" s="88"/>
      <x:c r="H70" s="30"/>
      <x:c r="I70" s="90"/>
      <x:c r="J70" s="100" t="str">
        <x:f>IF(G70="","",IF(NOT(ISNUMBER(G70)),"Invalid date",G70-TODAY()))</x:f>
      </x:c>
      <x:c r="K70" s="30"/>
      <x:c r="L70" s="30"/>
    </x:row>
    <x:row r="71">
      <x:c r="A71" s="82" t="str">
        <x:f>IF(C71="","",ROW()-5)</x:f>
      </x:c>
      <x:c r="B71" s="30"/>
      <x:c r="C71" s="30"/>
      <x:c r="D71" s="30"/>
      <x:c r="E71" s="30"/>
      <x:c r="F71" s="88"/>
      <x:c r="G71" s="88"/>
      <x:c r="H71" s="30"/>
      <x:c r="I71" s="90"/>
      <x:c r="J71" s="100" t="str">
        <x:f>IF(G71="","",IF(NOT(ISNUMBER(G71)),"Invalid date",G71-TODAY()))</x:f>
      </x:c>
      <x:c r="K71" s="30"/>
      <x:c r="L71" s="30"/>
    </x:row>
    <x:row r="72">
      <x:c r="A72" s="82" t="str">
        <x:f>IF(C72="","",ROW()-5)</x:f>
      </x:c>
      <x:c r="B72" s="30"/>
      <x:c r="C72" s="30"/>
      <x:c r="D72" s="30"/>
      <x:c r="E72" s="30"/>
      <x:c r="F72" s="88"/>
      <x:c r="G72" s="88"/>
      <x:c r="H72" s="30"/>
      <x:c r="I72" s="90"/>
      <x:c r="J72" s="100" t="str">
        <x:f>IF(G72="","",IF(NOT(ISNUMBER(G72)),"Invalid date",G72-TODAY()))</x:f>
      </x:c>
      <x:c r="K72" s="30"/>
      <x:c r="L72" s="30"/>
    </x:row>
    <x:row r="73">
      <x:c r="A73" s="82" t="str">
        <x:f>IF(C73="","",ROW()-5)</x:f>
      </x:c>
      <x:c r="B73" s="30"/>
      <x:c r="C73" s="30"/>
      <x:c r="D73" s="30"/>
      <x:c r="E73" s="30"/>
      <x:c r="F73" s="88"/>
      <x:c r="G73" s="88"/>
      <x:c r="H73" s="30"/>
      <x:c r="I73" s="90"/>
      <x:c r="J73" s="100" t="str">
        <x:f>IF(G73="","",IF(NOT(ISNUMBER(G73)),"Invalid date",G73-TODAY()))</x:f>
      </x:c>
      <x:c r="K73" s="30"/>
      <x:c r="L73" s="30"/>
    </x:row>
    <x:row r="74">
      <x:c r="A74" s="82" t="str">
        <x:f>IF(C74="","",ROW()-5)</x:f>
      </x:c>
      <x:c r="B74" s="30"/>
      <x:c r="C74" s="30"/>
      <x:c r="D74" s="30"/>
      <x:c r="E74" s="30"/>
      <x:c r="F74" s="88"/>
      <x:c r="G74" s="88"/>
      <x:c r="H74" s="30"/>
      <x:c r="I74" s="90"/>
      <x:c r="J74" s="100" t="str">
        <x:f>IF(G74="","",IF(NOT(ISNUMBER(G74)),"Invalid date",G74-TODAY()))</x:f>
      </x:c>
      <x:c r="K74" s="30"/>
      <x:c r="L74" s="30"/>
    </x:row>
    <x:row r="75">
      <x:c r="A75" s="82" t="str">
        <x:f>IF(C75="","",ROW()-5)</x:f>
      </x:c>
      <x:c r="B75" s="30"/>
      <x:c r="C75" s="30"/>
      <x:c r="D75" s="30"/>
      <x:c r="E75" s="30"/>
      <x:c r="F75" s="88"/>
      <x:c r="G75" s="88"/>
      <x:c r="H75" s="30"/>
      <x:c r="I75" s="90"/>
      <x:c r="J75" s="100" t="str">
        <x:f>IF(G75="","",IF(NOT(ISNUMBER(G75)),"Invalid date",G75-TODAY()))</x:f>
      </x:c>
      <x:c r="K75" s="30"/>
      <x:c r="L75" s="30"/>
    </x:row>
    <x:row r="76">
      <x:c r="A76" s="82" t="str">
        <x:f>IF(C76="","",ROW()-5)</x:f>
      </x:c>
      <x:c r="B76" s="30"/>
      <x:c r="C76" s="30"/>
      <x:c r="D76" s="30"/>
      <x:c r="E76" s="30"/>
      <x:c r="F76" s="88"/>
      <x:c r="G76" s="88"/>
      <x:c r="H76" s="30"/>
      <x:c r="I76" s="90"/>
      <x:c r="J76" s="100" t="str">
        <x:f>IF(G76="","",IF(NOT(ISNUMBER(G76)),"Invalid date",G76-TODAY()))</x:f>
      </x:c>
      <x:c r="K76" s="30"/>
      <x:c r="L76" s="30"/>
    </x:row>
    <x:row r="77">
      <x:c r="A77" s="82" t="str">
        <x:f>IF(C77="","",ROW()-5)</x:f>
      </x:c>
      <x:c r="B77" s="30"/>
      <x:c r="C77" s="30"/>
      <x:c r="D77" s="30"/>
      <x:c r="E77" s="30"/>
      <x:c r="F77" s="88"/>
      <x:c r="G77" s="88"/>
      <x:c r="H77" s="30"/>
      <x:c r="I77" s="90"/>
      <x:c r="J77" s="100" t="str">
        <x:f>IF(G77="","",IF(NOT(ISNUMBER(G77)),"Invalid date",G77-TODAY()))</x:f>
      </x:c>
      <x:c r="K77" s="30"/>
      <x:c r="L77" s="30"/>
    </x:row>
    <x:row r="78">
      <x:c r="A78" s="82" t="str">
        <x:f>IF(C78="","",ROW()-5)</x:f>
      </x:c>
      <x:c r="B78" s="30"/>
      <x:c r="C78" s="30"/>
      <x:c r="D78" s="30"/>
      <x:c r="E78" s="30"/>
      <x:c r="F78" s="88"/>
      <x:c r="G78" s="88"/>
      <x:c r="H78" s="30"/>
      <x:c r="I78" s="90"/>
      <x:c r="J78" s="100" t="str">
        <x:f>IF(G78="","",IF(NOT(ISNUMBER(G78)),"Invalid date",G78-TODAY()))</x:f>
      </x:c>
      <x:c r="K78" s="30"/>
      <x:c r="L78" s="30"/>
    </x:row>
    <x:row r="79">
      <x:c r="A79" s="82" t="str">
        <x:f>IF(C79="","",ROW()-5)</x:f>
      </x:c>
      <x:c r="B79" s="30"/>
      <x:c r="C79" s="30"/>
      <x:c r="D79" s="30"/>
      <x:c r="E79" s="30"/>
      <x:c r="F79" s="88"/>
      <x:c r="G79" s="88"/>
      <x:c r="H79" s="30"/>
      <x:c r="I79" s="90"/>
      <x:c r="J79" s="100" t="str">
        <x:f>IF(G79="","",IF(NOT(ISNUMBER(G79)),"Invalid date",G79-TODAY()))</x:f>
      </x:c>
      <x:c r="K79" s="30"/>
      <x:c r="L79" s="30"/>
    </x:row>
    <x:row r="80">
      <x:c r="A80" s="82" t="str">
        <x:f>IF(C80="","",ROW()-5)</x:f>
      </x:c>
      <x:c r="B80" s="30"/>
      <x:c r="C80" s="30"/>
      <x:c r="D80" s="30"/>
      <x:c r="E80" s="30"/>
      <x:c r="F80" s="88"/>
      <x:c r="G80" s="88"/>
      <x:c r="H80" s="30"/>
      <x:c r="I80" s="90"/>
      <x:c r="J80" s="100" t="str">
        <x:f>IF(G80="","",IF(NOT(ISNUMBER(G80)),"Invalid date",G80-TODAY()))</x:f>
      </x:c>
      <x:c r="K80" s="30"/>
      <x:c r="L80" s="30"/>
    </x:row>
    <x:row r="81">
      <x:c r="A81" s="82" t="str">
        <x:f>IF(C81="","",ROW()-5)</x:f>
      </x:c>
      <x:c r="B81" s="30"/>
      <x:c r="C81" s="30"/>
      <x:c r="D81" s="30"/>
      <x:c r="E81" s="30"/>
      <x:c r="F81" s="88"/>
      <x:c r="G81" s="88"/>
      <x:c r="H81" s="30"/>
      <x:c r="I81" s="90"/>
      <x:c r="J81" s="100" t="str">
        <x:f>IF(G81="","",IF(NOT(ISNUMBER(G81)),"Invalid date",G81-TODAY()))</x:f>
      </x:c>
      <x:c r="K81" s="30"/>
      <x:c r="L81" s="30"/>
    </x:row>
    <x:row r="82">
      <x:c r="A82" s="82" t="str">
        <x:f>IF(C82="","",ROW()-5)</x:f>
      </x:c>
      <x:c r="B82" s="30"/>
      <x:c r="C82" s="30"/>
      <x:c r="D82" s="30"/>
      <x:c r="E82" s="30"/>
      <x:c r="F82" s="88"/>
      <x:c r="G82" s="88"/>
      <x:c r="H82" s="30"/>
      <x:c r="I82" s="90"/>
      <x:c r="J82" s="100" t="str">
        <x:f>IF(G82="","",IF(NOT(ISNUMBER(G82)),"Invalid date",G82-TODAY()))</x:f>
      </x:c>
      <x:c r="K82" s="30"/>
      <x:c r="L82" s="30"/>
    </x:row>
    <x:row r="83">
      <x:c r="A83" s="82" t="str">
        <x:f>IF(C83="","",ROW()-5)</x:f>
      </x:c>
      <x:c r="B83" s="30"/>
      <x:c r="C83" s="30"/>
      <x:c r="D83" s="30"/>
      <x:c r="E83" s="30"/>
      <x:c r="F83" s="88"/>
      <x:c r="G83" s="88"/>
      <x:c r="H83" s="30"/>
      <x:c r="I83" s="90"/>
      <x:c r="J83" s="100" t="str">
        <x:f>IF(G83="","",IF(NOT(ISNUMBER(G83)),"Invalid date",G83-TODAY()))</x:f>
      </x:c>
      <x:c r="K83" s="30"/>
      <x:c r="L83" s="30"/>
    </x:row>
    <x:row r="84">
      <x:c r="A84" s="82" t="str">
        <x:f>IF(C84="","",ROW()-5)</x:f>
      </x:c>
      <x:c r="B84" s="30"/>
      <x:c r="C84" s="30"/>
      <x:c r="D84" s="30"/>
      <x:c r="E84" s="30"/>
      <x:c r="F84" s="88"/>
      <x:c r="G84" s="88"/>
      <x:c r="H84" s="30"/>
      <x:c r="I84" s="90"/>
      <x:c r="J84" s="100" t="str">
        <x:f>IF(G84="","",IF(NOT(ISNUMBER(G84)),"Invalid date",G84-TODAY()))</x:f>
      </x:c>
      <x:c r="K84" s="30"/>
      <x:c r="L84" s="30"/>
    </x:row>
    <x:row r="85">
      <x:c r="A85" s="82" t="str">
        <x:f>IF(C85="","",ROW()-5)</x:f>
      </x:c>
      <x:c r="B85" s="30"/>
      <x:c r="C85" s="30"/>
      <x:c r="D85" s="30"/>
      <x:c r="E85" s="30"/>
      <x:c r="F85" s="88"/>
      <x:c r="G85" s="88"/>
      <x:c r="H85" s="30"/>
      <x:c r="I85" s="90"/>
      <x:c r="J85" s="100" t="str">
        <x:f>IF(G85="","",IF(NOT(ISNUMBER(G85)),"Invalid date",G85-TODAY()))</x:f>
      </x:c>
      <x:c r="K85" s="30"/>
      <x:c r="L85" s="30"/>
    </x:row>
    <x:row r="86">
      <x:c r="A86" s="82" t="str">
        <x:f>IF(C86="","",ROW()-5)</x:f>
      </x:c>
      <x:c r="B86" s="30"/>
      <x:c r="C86" s="30"/>
      <x:c r="D86" s="30"/>
      <x:c r="E86" s="30"/>
      <x:c r="F86" s="88"/>
      <x:c r="G86" s="88"/>
      <x:c r="H86" s="30"/>
      <x:c r="I86" s="90"/>
      <x:c r="J86" s="100" t="str">
        <x:f>IF(G86="","",IF(NOT(ISNUMBER(G86)),"Invalid date",G86-TODAY()))</x:f>
      </x:c>
      <x:c r="K86" s="30"/>
      <x:c r="L86" s="30"/>
    </x:row>
    <x:row r="87">
      <x:c r="A87" s="82" t="str">
        <x:f>IF(C87="","",ROW()-5)</x:f>
      </x:c>
      <x:c r="B87" s="30"/>
      <x:c r="C87" s="30"/>
      <x:c r="D87" s="30"/>
      <x:c r="E87" s="30"/>
      <x:c r="F87" s="88"/>
      <x:c r="G87" s="88"/>
      <x:c r="H87" s="30"/>
      <x:c r="I87" s="90"/>
      <x:c r="J87" s="100" t="str">
        <x:f>IF(G87="","",IF(NOT(ISNUMBER(G87)),"Invalid date",G87-TODAY()))</x:f>
      </x:c>
      <x:c r="K87" s="30"/>
      <x:c r="L87" s="30"/>
    </x:row>
    <x:row r="88">
      <x:c r="A88" s="82" t="str">
        <x:f>IF(C88="","",ROW()-5)</x:f>
      </x:c>
      <x:c r="B88" s="30"/>
      <x:c r="C88" s="30"/>
      <x:c r="D88" s="30"/>
      <x:c r="E88" s="30"/>
      <x:c r="F88" s="88"/>
      <x:c r="G88" s="88"/>
      <x:c r="H88" s="30"/>
      <x:c r="I88" s="90"/>
      <x:c r="J88" s="100" t="str">
        <x:f>IF(G88="","",IF(NOT(ISNUMBER(G88)),"Invalid date",G88-TODAY()))</x:f>
      </x:c>
      <x:c r="K88" s="30"/>
      <x:c r="L88" s="30"/>
    </x:row>
    <x:row r="89">
      <x:c r="A89" s="82" t="str">
        <x:f>IF(C89="","",ROW()-5)</x:f>
      </x:c>
      <x:c r="B89" s="30"/>
      <x:c r="C89" s="30"/>
      <x:c r="D89" s="30"/>
      <x:c r="E89" s="30"/>
      <x:c r="F89" s="88"/>
      <x:c r="G89" s="88"/>
      <x:c r="H89" s="30"/>
      <x:c r="I89" s="90"/>
      <x:c r="J89" s="100" t="str">
        <x:f>IF(G89="","",IF(NOT(ISNUMBER(G89)),"Invalid date",G89-TODAY()))</x:f>
      </x:c>
      <x:c r="K89" s="30"/>
      <x:c r="L89" s="30"/>
    </x:row>
    <x:row r="90">
      <x:c r="A90" s="82" t="str">
        <x:f>IF(C90="","",ROW()-5)</x:f>
      </x:c>
      <x:c r="B90" s="30"/>
      <x:c r="C90" s="30"/>
      <x:c r="D90" s="30"/>
      <x:c r="E90" s="30"/>
      <x:c r="F90" s="88"/>
      <x:c r="G90" s="88"/>
      <x:c r="H90" s="30"/>
      <x:c r="I90" s="90"/>
      <x:c r="J90" s="100" t="str">
        <x:f>IF(G90="","",IF(NOT(ISNUMBER(G90)),"Invalid date",G90-TODAY()))</x:f>
      </x:c>
      <x:c r="K90" s="30"/>
      <x:c r="L90" s="30"/>
    </x:row>
    <x:row r="91">
      <x:c r="A91" s="82" t="str">
        <x:f>IF(C91="","",ROW()-5)</x:f>
      </x:c>
      <x:c r="B91" s="30"/>
      <x:c r="C91" s="30"/>
      <x:c r="D91" s="30"/>
      <x:c r="E91" s="30"/>
      <x:c r="F91" s="88"/>
      <x:c r="G91" s="88"/>
      <x:c r="H91" s="30"/>
      <x:c r="I91" s="90"/>
      <x:c r="J91" s="100" t="str">
        <x:f>IF(G91="","",IF(NOT(ISNUMBER(G91)),"Invalid date",G91-TODAY()))</x:f>
      </x:c>
      <x:c r="K91" s="30"/>
      <x:c r="L91" s="30"/>
    </x:row>
    <x:row r="92">
      <x:c r="A92" s="82" t="str">
        <x:f>IF(C92="","",ROW()-5)</x:f>
      </x:c>
      <x:c r="B92" s="30"/>
      <x:c r="C92" s="30"/>
      <x:c r="D92" s="30"/>
      <x:c r="E92" s="30"/>
      <x:c r="F92" s="88"/>
      <x:c r="G92" s="88"/>
      <x:c r="H92" s="30"/>
      <x:c r="I92" s="90"/>
      <x:c r="J92" s="100" t="str">
        <x:f>IF(G92="","",IF(NOT(ISNUMBER(G92)),"Invalid date",G92-TODAY()))</x:f>
      </x:c>
      <x:c r="K92" s="30"/>
      <x:c r="L92" s="30"/>
    </x:row>
    <x:row r="93">
      <x:c r="A93" s="82" t="str">
        <x:f>IF(C93="","",ROW()-5)</x:f>
      </x:c>
      <x:c r="B93" s="30"/>
      <x:c r="C93" s="30"/>
      <x:c r="D93" s="30"/>
      <x:c r="E93" s="30"/>
      <x:c r="F93" s="88"/>
      <x:c r="G93" s="88"/>
      <x:c r="H93" s="30"/>
      <x:c r="I93" s="90"/>
      <x:c r="J93" s="100" t="str">
        <x:f>IF(G93="","",IF(NOT(ISNUMBER(G93)),"Invalid date",G93-TODAY()))</x:f>
      </x:c>
      <x:c r="K93" s="30"/>
      <x:c r="L93" s="30"/>
    </x:row>
    <x:row r="94">
      <x:c r="A94" s="82" t="str">
        <x:f>IF(C94="","",ROW()-5)</x:f>
      </x:c>
      <x:c r="B94" s="30"/>
      <x:c r="C94" s="30"/>
      <x:c r="D94" s="30"/>
      <x:c r="E94" s="30"/>
      <x:c r="F94" s="88"/>
      <x:c r="G94" s="88"/>
      <x:c r="H94" s="30"/>
      <x:c r="I94" s="90"/>
      <x:c r="J94" s="100" t="str">
        <x:f>IF(G94="","",IF(NOT(ISNUMBER(G94)),"Invalid date",G94-TODAY()))</x:f>
      </x:c>
      <x:c r="K94" s="30"/>
      <x:c r="L94" s="30"/>
    </x:row>
    <x:row r="95">
      <x:c r="A95" s="82" t="str">
        <x:f>IF(C95="","",ROW()-5)</x:f>
      </x:c>
      <x:c r="B95" s="30"/>
      <x:c r="C95" s="30"/>
      <x:c r="D95" s="30"/>
      <x:c r="E95" s="30"/>
      <x:c r="F95" s="88"/>
      <x:c r="G95" s="88"/>
      <x:c r="H95" s="30"/>
      <x:c r="I95" s="90"/>
      <x:c r="J95" s="100" t="str">
        <x:f>IF(G95="","",IF(NOT(ISNUMBER(G95)),"Invalid date",G95-TODAY()))</x:f>
      </x:c>
      <x:c r="K95" s="30"/>
      <x:c r="L95" s="30"/>
    </x:row>
    <x:row r="96">
      <x:c r="A96" s="82" t="str">
        <x:f>IF(C96="","",ROW()-5)</x:f>
      </x:c>
      <x:c r="B96" s="30"/>
      <x:c r="C96" s="30"/>
      <x:c r="D96" s="30"/>
      <x:c r="E96" s="30"/>
      <x:c r="F96" s="88"/>
      <x:c r="G96" s="88"/>
      <x:c r="H96" s="30"/>
      <x:c r="I96" s="90"/>
      <x:c r="J96" s="100" t="str">
        <x:f>IF(G96="","",IF(NOT(ISNUMBER(G96)),"Invalid date",G96-TODAY()))</x:f>
      </x:c>
      <x:c r="K96" s="30"/>
      <x:c r="L96" s="30"/>
    </x:row>
    <x:row r="97">
      <x:c r="A97" s="82" t="str">
        <x:f>IF(C97="","",ROW()-5)</x:f>
      </x:c>
      <x:c r="B97" s="30"/>
      <x:c r="C97" s="30"/>
      <x:c r="D97" s="30"/>
      <x:c r="E97" s="30"/>
      <x:c r="F97" s="88"/>
      <x:c r="G97" s="88"/>
      <x:c r="H97" s="30"/>
      <x:c r="I97" s="90"/>
      <x:c r="J97" s="100" t="str">
        <x:f>IF(G97="","",IF(NOT(ISNUMBER(G97)),"Invalid date",G97-TODAY()))</x:f>
      </x:c>
      <x:c r="K97" s="30"/>
      <x:c r="L97" s="30"/>
    </x:row>
    <x:row r="98">
      <x:c r="A98" s="82" t="str">
        <x:f>IF(C98="","",ROW()-5)</x:f>
      </x:c>
      <x:c r="B98" s="30"/>
      <x:c r="C98" s="30"/>
      <x:c r="D98" s="30"/>
      <x:c r="E98" s="30"/>
      <x:c r="F98" s="88"/>
      <x:c r="G98" s="88"/>
      <x:c r="H98" s="30"/>
      <x:c r="I98" s="90"/>
      <x:c r="J98" s="100" t="str">
        <x:f>IF(G98="","",IF(NOT(ISNUMBER(G98)),"Invalid date",G98-TODAY()))</x:f>
      </x:c>
      <x:c r="K98" s="30"/>
      <x:c r="L98" s="30"/>
    </x:row>
    <x:row r="99">
      <x:c r="A99" s="82" t="str">
        <x:f>IF(C99="","",ROW()-5)</x:f>
      </x:c>
      <x:c r="B99" s="30"/>
      <x:c r="C99" s="30"/>
      <x:c r="D99" s="30"/>
      <x:c r="E99" s="30"/>
      <x:c r="F99" s="88"/>
      <x:c r="G99" s="88"/>
      <x:c r="H99" s="30"/>
      <x:c r="I99" s="90"/>
      <x:c r="J99" s="100" t="str">
        <x:f>IF(G99="","",IF(NOT(ISNUMBER(G99)),"Invalid date",G99-TODAY()))</x:f>
      </x:c>
      <x:c r="K99" s="30"/>
      <x:c r="L99" s="30"/>
    </x:row>
    <x:row r="100">
      <x:c r="A100" s="82" t="str">
        <x:f>IF(C100="","",ROW()-5)</x:f>
      </x:c>
      <x:c r="B100" s="30"/>
      <x:c r="C100" s="30"/>
      <x:c r="D100" s="30"/>
      <x:c r="E100" s="30"/>
      <x:c r="F100" s="88"/>
      <x:c r="G100" s="88"/>
      <x:c r="H100" s="30"/>
      <x:c r="I100" s="90"/>
      <x:c r="J100" s="100" t="str">
        <x:f>IF(G100="","",IF(NOT(ISNUMBER(G100)),"Invalid date",G100-TODAY()))</x:f>
      </x:c>
      <x:c r="K100" s="30"/>
      <x:c r="L100" s="30"/>
    </x:row>
    <x:row r="101">
      <x:c r="A101" s="82" t="str">
        <x:f>IF(C101="","",ROW()-5)</x:f>
      </x:c>
      <x:c r="B101" s="30"/>
      <x:c r="C101" s="30"/>
      <x:c r="D101" s="30"/>
      <x:c r="E101" s="30"/>
      <x:c r="F101" s="88"/>
      <x:c r="G101" s="88"/>
      <x:c r="H101" s="30"/>
      <x:c r="I101" s="90"/>
      <x:c r="J101" s="100" t="str">
        <x:f>IF(G101="","",IF(NOT(ISNUMBER(G101)),"Invalid date",G101-TODAY()))</x:f>
      </x:c>
      <x:c r="K101" s="30"/>
      <x:c r="L101" s="30"/>
    </x:row>
    <x:row r="102">
      <x:c r="A102" s="82" t="str">
        <x:f>IF(C102="","",ROW()-5)</x:f>
      </x:c>
      <x:c r="B102" s="30"/>
      <x:c r="C102" s="30"/>
      <x:c r="D102" s="30"/>
      <x:c r="E102" s="30"/>
      <x:c r="F102" s="88"/>
      <x:c r="G102" s="88"/>
      <x:c r="H102" s="30"/>
      <x:c r="I102" s="90"/>
      <x:c r="J102" s="100" t="str">
        <x:f>IF(G102="","",IF(NOT(ISNUMBER(G102)),"Invalid date",G102-TODAY()))</x:f>
      </x:c>
      <x:c r="K102" s="30"/>
      <x:c r="L102" s="30"/>
    </x:row>
    <x:row r="103">
      <x:c r="A103" s="82" t="str">
        <x:f>IF(C103="","",ROW()-5)</x:f>
      </x:c>
      <x:c r="B103" s="30"/>
      <x:c r="C103" s="30"/>
      <x:c r="D103" s="30"/>
      <x:c r="E103" s="30"/>
      <x:c r="F103" s="88"/>
      <x:c r="G103" s="88"/>
      <x:c r="H103" s="30"/>
      <x:c r="I103" s="90"/>
      <x:c r="J103" s="100" t="str">
        <x:f>IF(G103="","",IF(NOT(ISNUMBER(G103)),"Invalid date",G103-TODAY()))</x:f>
      </x:c>
      <x:c r="K103" s="30"/>
      <x:c r="L103" s="30"/>
    </x:row>
    <x:row r="104">
      <x:c r="A104" s="82" t="str">
        <x:f>IF(C104="","",ROW()-5)</x:f>
      </x:c>
      <x:c r="B104" s="30"/>
      <x:c r="C104" s="30"/>
      <x:c r="D104" s="30"/>
      <x:c r="E104" s="30"/>
      <x:c r="F104" s="88"/>
      <x:c r="G104" s="88"/>
      <x:c r="H104" s="30"/>
      <x:c r="I104" s="90"/>
      <x:c r="J104" s="100" t="str">
        <x:f>IF(G104="","",IF(NOT(ISNUMBER(G104)),"Invalid date",G104-TODAY()))</x:f>
      </x:c>
      <x:c r="K104" s="30"/>
      <x:c r="L104" s="30"/>
    </x:row>
    <x:row r="105">
      <x:c r="A105" s="82" t="str">
        <x:f>IF(C105="","",ROW()-5)</x:f>
      </x:c>
      <x:c r="B105" s="30"/>
      <x:c r="C105" s="30"/>
      <x:c r="D105" s="30"/>
      <x:c r="E105" s="30"/>
      <x:c r="F105" s="88"/>
      <x:c r="G105" s="88"/>
      <x:c r="H105" s="30"/>
      <x:c r="I105" s="90"/>
      <x:c r="J105" s="100" t="str">
        <x:f>IF(G105="","",IF(NOT(ISNUMBER(G105)),"Invalid date",G105-TODAY()))</x:f>
      </x:c>
      <x:c r="K105" s="30"/>
      <x:c r="L105" s="30"/>
    </x:row>
  </x:sheetData>
  <x:mergeCells>
    <x:mergeCell ref="A1:L1"/>
    <x:mergeCell ref="A2:L2"/>
    <x:mergeCell ref="A3:L3"/>
    <x:mergeCell ref="A4:L4"/>
  </x:mergeCells>
  <x:conditionalFormatting sqref="J6:J105">
    <x:cfRule type="cellIs" dxfId="30" priority="1" operator="lessThan">
      <x:formula>0</x:formula>
    </x:cfRule>
    <x:cfRule type="expression" dxfId="43" priority="10">
      <x:formula>J6="Invalid date"</x:formula>
    </x:cfRule>
  </x:conditionalFormatting>
  <x:conditionalFormatting sqref="D6:D105">
    <x:cfRule type="expression" dxfId="31" priority="2">
      <x:formula>$D6="Critical"</x:formula>
    </x:cfRule>
    <x:cfRule type="expression" dxfId="32" priority="3">
      <x:formula>$D6="High"</x:formula>
    </x:cfRule>
    <x:cfRule type="expression" dxfId="33" priority="4">
      <x:formula>$D6="Medium"</x:formula>
    </x:cfRule>
    <x:cfRule type="expression" dxfId="34" priority="5">
      <x:formula>$D6="Low"</x:formula>
    </x:cfRule>
  </x:conditionalFormatting>
  <x:conditionalFormatting sqref="H6:H105">
    <x:cfRule type="expression" dxfId="35" priority="6">
      <x:formula>H6="Completed"</x:formula>
    </x:cfRule>
    <x:cfRule type="expression" dxfId="36" priority="7">
      <x:formula>H6="Closed"</x:formula>
    </x:cfRule>
    <x:cfRule type="expression" dxfId="37" priority="8">
      <x:formula>H6="In Progress"</x:formula>
    </x:cfRule>
    <x:cfRule type="expression" dxfId="38" priority="9">
      <x:formula>H6="Waiting"</x:formula>
    </x:cfRule>
  </x:conditionalFormatting>
  <x:dataValidations count="4">
    <x:dataValidation type="list" sqref="B6:B105">
      <x:formula1>"Process Inventory,Priority Matrix,Review,KPI,Knowledge Risk,Decision Log,Other"</x:formula1>
    </x:dataValidation>
    <x:dataValidation type="list" sqref="D6:D105">
      <x:formula1>"Low,Medium,High,Critical"</x:formula1>
    </x:dataValidation>
    <x:dataValidation type="list" sqref="H6:H105">
      <x:formula1>"Not Started,In Progress,Waiting,Completed,Closed"</x:formula1>
    </x:dataValidation>
    <x:dataValidation type="list" sqref="I6:I105">
      <x:formula1>"0,0.1,0.2,0.3,0.4,0.5,0.6,0.7,0.8,0.9,1"</x:formula1>
    </x:dataValidation>
  </x:dataValidations>
  <x:pageMargins left="0.7" right="0.7" top="0.75" bottom="0.75" header="0.3" footer="0.3"/>
  <x:tableParts count="1">
    <x:tablePart xmlns:r="http://schemas.openxmlformats.org/officeDocument/2006/relationships" r:id="R7906a672506d4217"/>
  </x:tableParts>
</x:worksheet>
</file>

<file path=xl/worksheets/sheet15.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40" t="str">
        <x:v>Lists</x:v>
      </x:c>
      <x:c r="B1" s="40"/>
      <x:c r="C1" s="40"/>
      <x:c r="D1" s="40"/>
      <x:c r="E1" s="40"/>
      <x:c r="F1" s="40"/>
      <x:c r="G1" s="40"/>
      <x:c r="H1" s="40"/>
    </x:row>
    <x:row r="2" ht="30" customHeight="1">
      <x:c r="A2" s="47" t="str">
        <x:v>Background values used by dropdown fields. Normally no editing is required.</x:v>
      </x:c>
      <x:c r="B2" s="47"/>
      <x:c r="C2" s="47"/>
      <x:c r="D2" s="47"/>
      <x:c r="E2" s="47"/>
      <x:c r="F2" s="47"/>
      <x:c r="G2" s="47"/>
      <x:c r="H2" s="47"/>
    </x:row>
    <x:row r="4" ht="30" customHeight="1">
      <x:c r="A4" s="56" t="str">
        <x:v>Status</x:v>
      </x:c>
      <x:c r="B4" s="56" t="str">
        <x:v>Priority</x:v>
      </x:c>
      <x:c r="C4" s="56" t="str">
        <x:v>Frequency</x:v>
      </x:c>
      <x:c r="D4" s="56" t="str">
        <x:v>Documentation</x:v>
      </x:c>
      <x:c r="E4" s="56" t="str">
        <x:v>RACI</x:v>
      </x:c>
      <x:c r="F4" s="56" t="str">
        <x:v>KPI direction</x:v>
      </x:c>
      <x:c r="G4" s="56" t="str">
        <x:v>Score</x:v>
      </x:c>
      <x:c r="H4" s="56" t="str">
        <x:v>Source</x:v>
      </x:c>
    </x:row>
    <x:row r="5">
      <x:c r="A5" s="30" t="str">
        <x:v>Not Started</x:v>
      </x:c>
      <x:c r="B5" s="30" t="str">
        <x:v>Low</x:v>
      </x:c>
      <x:c r="C5" s="30" t="str">
        <x:v>Daily</x:v>
      </x:c>
      <x:c r="D5" s="30" t="str">
        <x:v>None</x:v>
      </x:c>
      <x:c r="E5" s="30" t="str">
        <x:v>R</x:v>
      </x:c>
      <x:c r="F5" s="30" t="str">
        <x:v>Higher is better</x:v>
      </x:c>
      <x:c r="G5" s="30" t="n">
        <x:v>1</x:v>
      </x:c>
      <x:c r="H5" s="30" t="str">
        <x:v>Process Inventory</x:v>
      </x:c>
    </x:row>
    <x:row r="6">
      <x:c r="A6" s="30" t="str">
        <x:v>In Progress</x:v>
      </x:c>
      <x:c r="B6" s="30" t="str">
        <x:v>Medium</x:v>
      </x:c>
      <x:c r="C6" s="30" t="str">
        <x:v>Weekly</x:v>
      </x:c>
      <x:c r="D6" s="30" t="str">
        <x:v>Partial</x:v>
      </x:c>
      <x:c r="E6" s="30" t="str">
        <x:v>A</x:v>
      </x:c>
      <x:c r="F6" s="30" t="str">
        <x:v>Lower is better</x:v>
      </x:c>
      <x:c r="G6" s="30" t="n">
        <x:v>2</x:v>
      </x:c>
      <x:c r="H6" s="30" t="str">
        <x:v>Priority Matrix</x:v>
      </x:c>
    </x:row>
    <x:row r="7">
      <x:c r="A7" s="30" t="str">
        <x:v>Waiting</x:v>
      </x:c>
      <x:c r="B7" s="30" t="str">
        <x:v>High</x:v>
      </x:c>
      <x:c r="C7" s="30" t="str">
        <x:v>Monthly</x:v>
      </x:c>
      <x:c r="D7" s="30" t="str">
        <x:v>Complete</x:v>
      </x:c>
      <x:c r="E7" s="30" t="str">
        <x:v>C</x:v>
      </x:c>
      <x:c r="F7" s="30"/>
      <x:c r="G7" s="30" t="n">
        <x:v>3</x:v>
      </x:c>
      <x:c r="H7" s="30" t="str">
        <x:v>Review</x:v>
      </x:c>
    </x:row>
    <x:row r="8">
      <x:c r="A8" s="30" t="str">
        <x:v>Completed</x:v>
      </x:c>
      <x:c r="B8" s="30" t="str">
        <x:v>Critical</x:v>
      </x:c>
      <x:c r="C8" s="30" t="str">
        <x:v>Quarterly</x:v>
      </x:c>
      <x:c r="D8" s="30"/>
      <x:c r="E8" s="30" t="str">
        <x:v>I</x:v>
      </x:c>
      <x:c r="F8" s="30"/>
      <x:c r="G8" s="30" t="n">
        <x:v>4</x:v>
      </x:c>
      <x:c r="H8" s="30" t="str">
        <x:v>KPI</x:v>
      </x:c>
    </x:row>
    <x:row r="9">
      <x:c r="A9" s="30" t="str">
        <x:v>Closed</x:v>
      </x:c>
      <x:c r="B9" s="30"/>
      <x:c r="C9" s="30" t="str">
        <x:v>Semiannual</x:v>
      </x:c>
      <x:c r="D9" s="30"/>
      <x:c r="E9" s="30" t="str">
        <x:v>-</x:v>
      </x:c>
      <x:c r="F9" s="30"/>
      <x:c r="G9" s="30" t="n">
        <x:v>5</x:v>
      </x:c>
      <x:c r="H9" s="30" t="str">
        <x:v>Knowledge Risk</x:v>
      </x:c>
    </x:row>
    <x:row r="10">
      <x:c r="A10" s="30"/>
      <x:c r="B10" s="30"/>
      <x:c r="C10" s="30" t="str">
        <x:v>Annual</x:v>
      </x:c>
      <x:c r="D10" s="30"/>
      <x:c r="E10" s="30"/>
      <x:c r="F10" s="30"/>
      <x:c r="G10" s="30"/>
      <x:c r="H10" s="30" t="str">
        <x:v>Decision Log</x:v>
      </x:c>
    </x:row>
    <x:row r="11">
      <x:c r="A11" s="30"/>
      <x:c r="B11" s="30"/>
      <x:c r="C11" s="30" t="str">
        <x:v>Ad Hoc</x:v>
      </x:c>
      <x:c r="D11" s="30"/>
      <x:c r="E11" s="30"/>
      <x:c r="F11" s="30"/>
      <x:c r="G11" s="30"/>
      <x:c r="H11" s="30" t="str">
        <x:v>Other</x:v>
      </x:c>
    </x:row>
  </x:sheetData>
  <x:mergeCells>
    <x:mergeCell ref="A1:H1"/>
    <x:mergeCell ref="A2:H2"/>
  </x:mergeCells>
  <x:pageMargins left="0.7" right="0.7" top="0.75" bottom="0.75" header="0.3" footer="0.3"/>
</x:worksheet>
</file>

<file path=xl/worksheets/sheet16.xml><?xml version="1.0" encoding="utf-8"?>
<x:worksheet xmlns:x="http://schemas.openxmlformats.org/spreadsheetml/2006/main">
  <x:sheetFormatPr defaultRowHeight="15"/>
  <x:cols>
    <x:col min="1" max="1" width="23" hidden="0" customWidth="1"/>
    <x:col min="2" max="2" width="78" hidden="0" customWidth="1"/>
  </x:cols>
  <x:sheetData>
    <x:row r="1" ht="34" customHeight="1">
      <x:c r="A1" s="40" t="str">
        <x:v>Use &amp; License</x:v>
      </x:c>
      <x:c r="B1" s="40"/>
      <x:c r="C1" s="40"/>
      <x:c r="D1" s="40"/>
      <x:c r="E1" s="40"/>
      <x:c r="F1" s="40"/>
      <x:c r="G1" s="40"/>
      <x:c r="H1" s="40"/>
    </x:row>
    <x:row r="2" ht="30" customHeight="1">
      <x:c r="A2" s="47" t="str">
        <x:v>Quick usage, compatibility and license information for this digital toolkit.</x:v>
      </x:c>
      <x:c r="B2" s="47"/>
      <x:c r="C2" s="47"/>
      <x:c r="D2" s="47"/>
      <x:c r="E2" s="47"/>
      <x:c r="F2" s="47"/>
      <x:c r="G2" s="47"/>
      <x:c r="H2" s="47"/>
    </x:row>
    <x:row r="4" ht="15" hidden="0" customHeight="1">
      <x:c r="A4" s="275" t="str">
        <x:v>Product</x:v>
      </x:c>
      <x:c r="B4" s="279" t="str">
        <x:v>From Knowledge to System – Optional Excel / Google Sheets Toolkit</x:v>
      </x:c>
    </x:row>
    <x:row r="5" ht="15" hidden="0" customHeight="1">
      <x:c r="A5" s="275" t="str">
        <x:v>Version</x:v>
      </x:c>
      <x:c r="B5" s="279" t="str">
        <x:v>1.1 – 2026-09-09</x:v>
      </x:c>
    </x:row>
    <x:row r="6" ht="15" hidden="0" customHeight="1">
      <x:c r="A6" s="275" t="str">
        <x:v>Author</x:v>
      </x:c>
      <x:c r="B6" s="279" t="str">
        <x:v>Katalin Szabó</x:v>
      </x:c>
    </x:row>
    <x:row r="7" ht="15" hidden="0" customHeight="1">
      <x:c r="A7" s="275" t="str">
        <x:v>Contact</x:v>
      </x:c>
      <x:c r="B7" s="279" t="str">
        <x:v>projektrend.asszisztencia@gmail.com | +36 70 724 5629</x:v>
      </x:c>
    </x:row>
    <x:row r="8" ht="26.399999618530273" hidden="0" customHeight="1">
      <x:c r="A8" s="275" t="str">
        <x:v>Status</x:v>
      </x:c>
      <x:c r="B8" s="279" t="str">
        <x:v>A separately available, free optional digital support tool. It is not included in the purchase of the From Knowledge to System book or workbook and is not required to use either publication.</x:v>
      </x:c>
    </x:row>
    <x:row r="9" ht="26.399999618530273" hidden="0" customHeight="1">
      <x:c r="A9" s="275" t="str">
        <x:v>Format</x:v>
      </x:c>
      <x:c r="B9" s="279" t="str">
        <x:v>Microsoft Excel (.xlsx). It can be uploaded to Google Drive and opened in Google Sheets; some Excel formatting, formulas or visual elements may appear differently.</x:v>
      </x:c>
    </x:row>
    <x:row r="10" ht="26.399999618530273" hidden="0" customHeight="1">
      <x:c r="A10" s="275" t="str">
        <x:v>Recommended flow</x:v>
      </x:c>
      <x:c r="B10" s="279" t="str">
        <x:v>Start with the “Where to Start - Test” sheet, then follow the recommended worksheet. Turn key findings into concrete actions in the Action Plan.</x:v>
      </x:c>
    </x:row>
    <x:row r="11" ht="26.399999618530273" hidden="0" customHeight="1">
      <x:c r="A11" s="275" t="str">
        <x:v>Formula fields</x:v>
      </x:c>
      <x:c r="B11" s="279" t="str">
        <x:v>Grey cells contain formulas and should not be edited. Use only the specified 1–5 values in scoring fields. Invalid entries are flagged instead of producing spreadsheet errors.</x:v>
      </x:c>
    </x:row>
    <x:row r="12" ht="39.599998474121094" hidden="0" customHeight="1">
      <x:c r="A12" s="275" t="str">
        <x:v>Technical &amp; use limits</x:v>
      </x:c>
      <x:c r="B12" s="279" t="str">
        <x:v>Create a backup copy before using your own data. Verify calculated results before important business decisions. This toolkit is a general operations-improvement aid and does not replace individual legal, tax, financial or other regulated professional advice.</x:v>
      </x:c>
    </x:row>
    <x:row r="13" ht="15" hidden="0" customHeight="1">
      <x:c r="A13" s="275" t="str">
        <x:v>License</x:v>
      </x:c>
      <x:c r="B13" s="279" t="str">
        <x:v>The user may use and copy the file for their own internal use and within one business or organization.</x:v>
      </x:c>
    </x:row>
    <x:row r="14" ht="26.399999618530273" hidden="0" customHeight="1">
      <x:c r="A14" s="275" t="str">
        <x:v>Not permitted</x:v>
      </x:c>
      <x:c r="B14" s="279" t="str">
        <x:v>Resale, public distribution, white-label redistribution, template resale, publishing modified versions for sale, or systematic sharing with third parties is not permitted.</x:v>
      </x:c>
    </x:row>
    <x:row r="15" ht="15" hidden="0" customHeight="1">
      <x:c r="A15" s="275" t="str">
        <x:v>Copyright</x:v>
      </x:c>
      <x:c r="B15" s="279" t="str">
        <x:v>© 2026 Katalin Szabó. All rights reserved.</x:v>
      </x:c>
    </x:row>
    <x:row r="16" ht="39.599998474121094" hidden="0" customHeight="1">
      <x:c r="A16" s="275" t="str">
        <x:v>Important</x:v>
      </x:c>
      <x:c r="B16" s="279" t="str">
        <x:v>This toolkit is a separately available optional support resource. It does not form part of the content promised with purchase of the book or workbook. This notice does not replace the website Terms &amp; Conditions or Privacy Notice.</x:v>
      </x:c>
    </x:row>
  </x:sheetData>
  <x:mergeCells>
    <x:mergeCell ref="A1:H1"/>
    <x:mergeCell ref="A2:H2"/>
  </x:mergeCells>
  <x:pageMargins left="0.7" right="0.7" top="0.75" bottom="0.75" header="0.3" footer="0.3"/>
</x:worksheet>
</file>

<file path=xl/worksheets/sheet17.xml><?xml version="1.0" encoding="utf-8"?>
<x:worksheet xmlns:x="http://schemas.openxmlformats.org/spreadsheetml/2006/main">
  <x:sheetFormatPr defaultRowHeight="15"/>
  <x:cols>
    <x:col min="1" max="1" width="5" hidden="0" customWidth="1"/>
    <x:col min="2" max="2" width="24" hidden="0" customWidth="1"/>
    <x:col min="3" max="3" width="54" hidden="0" customWidth="1"/>
    <x:col min="4" max="4" width="18" hidden="0" customWidth="1"/>
    <x:col min="5" max="5" width="8" hidden="0" customWidth="1"/>
    <x:col min="6" max="6" width="3" hidden="0" customWidth="1"/>
    <x:col min="7" max="7" width="25" hidden="0" customWidth="1"/>
    <x:col min="8" max="8" width="10" hidden="0" customWidth="1"/>
    <x:col min="9" max="9" width="18" hidden="0" customWidth="1"/>
    <x:col min="10" max="10" width="40" hidden="0" customWidth="1"/>
  </x:cols>
  <x:sheetData>
    <x:row r="1" ht="36" customHeight="1">
      <x:c r="A1" s="118" t="str">
        <x:v>WHERE SHOULD I START? – 3-MINUTE STARTER TEST</x:v>
      </x:c>
      <x:c r="B1" s="118"/>
      <x:c r="C1" s="118"/>
      <x:c r="D1" s="118"/>
      <x:c r="E1" s="118"/>
      <x:c r="F1" s="118"/>
      <x:c r="G1" s="118"/>
      <x:c r="H1" s="118"/>
      <x:c r="I1" s="118"/>
      <x:c r="J1" s="118"/>
    </x:row>
    <x:row r="2">
      <x:c r="A2" s="123" t="str">
        <x:v>This is not an exam or a rating. It helps you begin with the worksheet that will create the most value right now.</x:v>
      </x:c>
      <x:c r="B2" s="123"/>
      <x:c r="C2" s="123"/>
      <x:c r="D2" s="123"/>
      <x:c r="E2" s="123"/>
      <x:c r="F2" s="123"/>
      <x:c r="G2" s="123"/>
      <x:c r="H2" s="123"/>
      <x:c r="I2" s="123"/>
      <x:c r="J2" s="123"/>
    </x:row>
    <x:row r="3">
      <x:c r="A3" s="123"/>
      <x:c r="B3" s="123"/>
      <x:c r="C3" s="123"/>
      <x:c r="D3" s="123"/>
      <x:c r="E3" s="123"/>
      <x:c r="F3" s="123"/>
      <x:c r="G3" s="123"/>
      <x:c r="H3" s="123"/>
      <x:c r="I3" s="123"/>
      <x:c r="J3" s="123"/>
    </x:row>
    <x:row r="4" ht="28" customHeight="1">
      <x:c r="A4" s="128" t="str">
        <x:v>Scoring: Yes/fully = 2, Partly = 1, No/not sure = 0. Your weakest area determines the best place to start.</x:v>
      </x:c>
      <x:c r="B4" s="128"/>
      <x:c r="C4" s="128"/>
      <x:c r="D4" s="128"/>
      <x:c r="E4" s="128"/>
      <x:c r="F4" s="128"/>
      <x:c r="G4" s="128"/>
      <x:c r="H4" s="128"/>
      <x:c r="I4" s="128"/>
      <x:c r="J4" s="128"/>
    </x:row>
    <x:row r="6">
      <x:c r="G6" s="147" t="str">
        <x:v>QUICK RESULT</x:v>
      </x:c>
      <x:c r="H6" s="147"/>
      <x:c r="I6" s="147"/>
      <x:c r="J6" s="147"/>
    </x:row>
    <x:row r="7">
      <x:c r="A7" s="134" t="str">
        <x:v>#</x:v>
      </x:c>
      <x:c r="B7" s="134" t="str">
        <x:v>Area</x:v>
      </x:c>
      <x:c r="C7" s="134" t="str">
        <x:v>Question</x:v>
      </x:c>
      <x:c r="D7" s="134" t="str">
        <x:v>Answer</x:v>
      </x:c>
      <x:c r="E7" s="134" t="str">
        <x:v>Score</x:v>
      </x:c>
      <x:c r="G7" s="134" t="str">
        <x:v>Area</x:v>
      </x:c>
      <x:c r="H7" s="134" t="str">
        <x:v>Score / 4</x:v>
      </x:c>
      <x:c r="I7" s="134" t="str">
        <x:v>Status</x:v>
      </x:c>
      <x:c r="J7" s="134" t="str">
        <x:v>Recommended route</x:v>
      </x:c>
    </x:row>
    <x:row r="8" ht="34" customHeight="1">
      <x:c r="A8" s="137" t="n">
        <x:v>1</x:v>
      </x:c>
      <x:c r="B8" s="137" t="str">
        <x:v>Operational visibility</x:v>
      </x:c>
      <x:c r="C8" s="137" t="str">
        <x:v>Could you list your business's most important recurring processes without having to search for them?</x:v>
      </x:c>
      <x:c r="D8" s="140"/>
      <x:c r="E8" s="143" t="str">
        <x:f>IF(D8="","",IF(D8="Yes / fully",2,IF(D8="Partly",1,0)))</x:f>
      </x:c>
      <x:c r="G8" s="148" t="str">
        <x:v>Operational visibility</x:v>
      </x:c>
      <x:c r="H8" s="151" t="str">
        <x:f>IF(COUNTA(D8:D9)=0,"",SUM(E8:E9))</x:f>
      </x:c>
      <x:c r="I8" s="148" t="str">
        <x:f>IF(COUNTA(D8:D9)=0,"",IF(H8&lt;=1,"Immediate focus",IF(H8&lt;=3,"Needs work","Stable base")))</x:f>
      </x:c>
      <x:c r="J8" s="148" t="str">
        <x:v>Start here: Process Inventory</x:v>
      </x:c>
    </x:row>
    <x:row r="9" ht="34" customHeight="1">
      <x:c r="A9" s="137" t="n">
        <x:v>2</x:v>
      </x:c>
      <x:c r="B9" s="137" t="str">
        <x:v>Operational visibility</x:v>
      </x:c>
      <x:c r="C9" s="137" t="str">
        <x:v>For each key process, do you know who owns it and what outcome is expected?</x:v>
      </x:c>
      <x:c r="D9" s="140"/>
      <x:c r="E9" s="143" t="str">
        <x:f>IF(D9="","",IF(D9="Yes / fully",2,IF(D9="Partly",1,0)))</x:f>
      </x:c>
      <x:c r="G9" s="148" t="str">
        <x:v>Priority and discovery</x:v>
      </x:c>
      <x:c r="H9" s="151" t="str">
        <x:f>IF(COUNTA(D10:D11)=0,"",SUM(E10:E11))</x:f>
      </x:c>
      <x:c r="I9" s="148" t="str">
        <x:f>IF(COUNTA(D10:D11)=0,"",IF(H9&lt;=1,"Immediate focus",IF(H9&lt;=3,"Needs work","Stable base")))</x:f>
      </x:c>
      <x:c r="J9" s="148" t="str">
        <x:v>Start here: Priority Matrix → Process Interview</x:v>
      </x:c>
    </x:row>
    <x:row r="10" ht="34" customHeight="1">
      <x:c r="A10" s="137" t="n">
        <x:v>3</x:v>
      </x:c>
      <x:c r="B10" s="137" t="str">
        <x:v>Priority and discovery</x:v>
      </x:c>
      <x:c r="C10" s="137" t="str">
        <x:v>Is it clear which 3 operational issues currently create the most errors, wasted time or risk?</x:v>
      </x:c>
      <x:c r="D10" s="140"/>
      <x:c r="E10" s="143" t="str">
        <x:f>IF(D10="","",IF(D10="Yes / fully",2,IF(D10="Partly",1,0)))</x:f>
      </x:c>
      <x:c r="G10" s="148" t="str">
        <x:v>Documentation and accountability</x:v>
      </x:c>
      <x:c r="H10" s="151" t="str">
        <x:f>IF(COUNTA(D12:D13)=0,"",SUM(E12:E13))</x:f>
      </x:c>
      <x:c r="I10" s="148" t="str">
        <x:f>IF(COUNTA(D12:D13)=0,"",IF(H10&lt;=1,"Immediate focus",IF(H10&lt;=3,"Needs work","Stable base")))</x:f>
      </x:c>
      <x:c r="J10" s="148" t="str">
        <x:v>Start here: SOP Minimum → RACI</x:v>
      </x:c>
    </x:row>
    <x:row r="11" ht="34" customHeight="1">
      <x:c r="A11" s="137" t="n">
        <x:v>4</x:v>
      </x:c>
      <x:c r="B11" s="137" t="str">
        <x:v>Priority and discovery</x:v>
      </x:c>
      <x:c r="C11" s="137" t="str">
        <x:v>Do you know the actual steps of critical processes, not only how people say they usually work?</x:v>
      </x:c>
      <x:c r="D11" s="140"/>
      <x:c r="E11" s="143" t="str">
        <x:f>IF(D11="","",IF(D11="Yes / fully",2,IF(D11="Partly",1,0)))</x:f>
      </x:c>
      <x:c r="G11" s="148" t="str">
        <x:v>Measurement and management</x:v>
      </x:c>
      <x:c r="H11" s="151" t="str">
        <x:f>IF(COUNTA(D14:D15)=0,"",SUM(E14:E15))</x:f>
      </x:c>
      <x:c r="I11" s="148" t="str">
        <x:f>IF(COUNTA(D14:D15)=0,"",IF(H11&lt;=1,"Immediate focus",IF(H11&lt;=3,"Needs work","Stable base")))</x:f>
      </x:c>
      <x:c r="J11" s="148" t="str">
        <x:v>Start here: KPI Card → Operational Review</x:v>
      </x:c>
    </x:row>
    <x:row r="12" ht="34" customHeight="1">
      <x:c r="A12" s="137" t="n">
        <x:v>5</x:v>
      </x:c>
      <x:c r="B12" s="137" t="str">
        <x:v>Documentation and accountability</x:v>
      </x:c>
      <x:c r="C12" s="137" t="str">
        <x:v>Do critical recurring tasks have usable instructions that another person could follow?</x:v>
      </x:c>
      <x:c r="D12" s="140"/>
      <x:c r="E12" s="143" t="str">
        <x:f>IF(D12="","",IF(D12="Yes / fully",2,IF(D12="Partly",1,0)))</x:f>
      </x:c>
      <x:c r="G12" s="148" t="str">
        <x:v>Knowledge and execution</x:v>
      </x:c>
      <x:c r="H12" s="151" t="str">
        <x:f>IF(COUNTA(D16:D17)=0,"",SUM(E16:E17))</x:f>
      </x:c>
      <x:c r="I12" s="148" t="str">
        <x:f>IF(COUNTA(D16:D17)=0,"",IF(H12&lt;=1,"Immediate focus",IF(H12&lt;=3,"Needs work","Stable base")))</x:f>
      </x:c>
      <x:c r="J12" s="148" t="str">
        <x:v>Start here: Knowledge Risk → Action Plan</x:v>
      </x:c>
    </x:row>
    <x:row r="13" ht="34" customHeight="1">
      <x:c r="A13" s="137" t="n">
        <x:v>6</x:v>
      </x:c>
      <x:c r="B13" s="137" t="str">
        <x:v>Documentation and accountability</x:v>
      </x:c>
      <x:c r="C13" s="137" t="str">
        <x:v>Is it clear who executes, who decides, who must be consulted and who must be informed?</x:v>
      </x:c>
      <x:c r="D13" s="140"/>
      <x:c r="E13" s="143" t="str">
        <x:f>IF(D13="","",IF(D13="Yes / fully",2,IF(D13="Partly",1,0)))</x:f>
      </x:c>
    </x:row>
    <x:row r="14" ht="34" customHeight="1">
      <x:c r="A14" s="137" t="n">
        <x:v>7</x:v>
      </x:c>
      <x:c r="B14" s="137" t="str">
        <x:v>Measurement and management</x:v>
      </x:c>
      <x:c r="C14" s="137" t="str">
        <x:v>Do you have 3–5 KPIs or measures that genuinely show whether the business is operating well?</x:v>
      </x:c>
      <x:c r="D14" s="140"/>
      <x:c r="E14" s="143" t="str">
        <x:f>IF(D14="","",IF(D14="Yes / fully",2,IF(D14="Partly",1,0)))</x:f>
      </x:c>
    </x:row>
    <x:row r="15" ht="34" customHeight="1">
      <x:c r="A15" s="137" t="n">
        <x:v>8</x:v>
      </x:c>
      <x:c r="B15" s="137" t="str">
        <x:v>Measurement and management</x:v>
      </x:c>
      <x:c r="C15" s="137" t="str">
        <x:v>Do you regularly review facts, deviations, decisions and next actions?</x:v>
      </x:c>
      <x:c r="D15" s="140"/>
      <x:c r="E15" s="143" t="str">
        <x:f>IF(D15="","",IF(D15="Yes / fully",2,IF(D15="Partly",1,0)))</x:f>
      </x:c>
    </x:row>
    <x:row r="16" ht="34" customHeight="1">
      <x:c r="A16" s="137" t="n">
        <x:v>9</x:v>
      </x:c>
      <x:c r="B16" s="137" t="str">
        <x:v>Knowledge and execution</x:v>
      </x:c>
      <x:c r="C16" s="137" t="str">
        <x:v>Do you know which tasks or knowledge areas would stop if a key person became unavailable?</x:v>
      </x:c>
      <x:c r="D16" s="140"/>
      <x:c r="E16" s="143" t="str">
        <x:f>IF(D16="","",IF(D16="Yes / fully",2,IF(D16="Partly",1,0)))</x:f>
      </x:c>
    </x:row>
    <x:row r="17" ht="34" customHeight="1">
      <x:c r="A17" s="137" t="n">
        <x:v>10</x:v>
      </x:c>
      <x:c r="B17" s="137" t="str">
        <x:v>Knowledge and execution</x:v>
      </x:c>
      <x:c r="C17" s="137" t="str">
        <x:v>Do improvement actions have an owner, due date, status and trackable outcome?</x:v>
      </x:c>
      <x:c r="D17" s="140"/>
      <x:c r="E17" s="143" t="str">
        <x:f>IF(D17="","",IF(D17="Yes / fully",2,IF(D17="Partly",1,0)))</x:f>
      </x:c>
    </x:row>
    <x:row r="20">
      <x:c r="A20" s="174" t="str">
        <x:v>TOTAL SCORE</x:v>
      </x:c>
      <x:c r="B20" s="172" t="str">
        <x:f>IF(COUNTA(D8:D17)=0,"",SUM(E8:E17))</x:f>
      </x:c>
      <x:c r="C20" s="158" t="str">
        <x:f>IF(COUNTA(D8:D17)=0,"",SUM(E8:E17))</x:f>
      </x:c>
      <x:c r="D20" s="158"/>
      <x:c r="E20" s="158"/>
      <x:c r="G20" s="217" t="str">
        <x:v>WHAT SHOULD YOU DO WITH THE RESULT?</x:v>
      </x:c>
      <x:c r="H20" s="217"/>
      <x:c r="I20" s="217"/>
      <x:c r="J20" s="217"/>
    </x:row>
    <x:row r="21">
      <x:c r="A21" s="174" t="str">
        <x:v>OPERATING LEVEL</x:v>
      </x:c>
      <x:c r="B21" s="172" t="str">
        <x:f>IF(COUNTA(D8:D17)&lt;10,"—",IF(B20&lt;=6,"FOUNDATIONS",IF(B20&lt;=13,"SYSTEMISING",IF(B20&lt;=17,"FINE-TUNING","STABLE BASE"))))</x:f>
        <x:v>—</x:v>
      </x:c>
      <x:c r="C21" s="158" t="str">
        <x:f>IF(COUNTA(D8:D17)&lt;10,"—",IF(C20&lt;=6,"FOUNDATIONS",IF(C20&lt;=13,"SYSTEMISING",IF(C20&lt;=17,"FINE-TUNING","STABLE BASE"))))</x:f>
        <x:v>—</x:v>
      </x:c>
      <x:c r="D21" s="158"/>
      <x:c r="E21" s="158"/>
      <x:c r="G21" s="311" t="str">
        <x:v>1. Open the worksheet named under FIRST RECOMMENDED STEP.
2. Turn findings into concrete actions in the Action Plan.
3. Repeat the test after 2–4 weeks.</x:v>
      </x:c>
      <x:c r="H21" s="311"/>
      <x:c r="I21" s="311"/>
      <x:c r="J21" s="311"/>
    </x:row>
    <x:row r="22">
      <x:c r="G22" s="311"/>
      <x:c r="H22" s="311"/>
      <x:c r="I22" s="311"/>
      <x:c r="J22" s="311"/>
    </x:row>
    <x:row r="23">
      <x:c r="A23" s="160" t="str">
        <x:v>FIRST RECOMMENDED STEP</x:v>
      </x:c>
      <x:c r="B23" s="160"/>
      <x:c r="C23" s="160"/>
      <x:c r="G23" s="311"/>
      <x:c r="H23" s="311"/>
      <x:c r="I23" s="311"/>
      <x:c r="J23" s="311"/>
    </x:row>
    <x:row r="24">
      <x:c r="A24" s="165" t="str">
        <x:f>IF(COUNTA(D8:D17)&lt;10,"Complete all 10 questions.",IF(MIN(H8:H12)=4,"Your foundations are stable. Start with the 90-Day Roadmap, then use the Dashboard.",INDEX(J8:J12,MATCH(MIN(H8:H12),H8:H12,0))))</x:f>
        <x:v>Complete all 10 questions.</x:v>
      </x:c>
      <x:c r="B24" s="165"/>
      <x:c r="C24" s="165"/>
      <x:c r="D24" s="165"/>
      <x:c r="E24" s="165"/>
      <x:c r="F24" s="165"/>
      <x:c r="G24" s="233"/>
      <x:c r="H24" s="233"/>
      <x:c r="I24" s="233"/>
      <x:c r="J24" s="233"/>
    </x:row>
    <x:row r="25">
      <x:c r="A25" s="165"/>
      <x:c r="B25" s="165"/>
      <x:c r="C25" s="165"/>
      <x:c r="D25" s="165"/>
      <x:c r="E25" s="165"/>
      <x:c r="F25" s="165"/>
      <x:c r="G25" s="233"/>
      <x:c r="H25" s="233"/>
      <x:c r="I25" s="233"/>
      <x:c r="J25" s="233"/>
    </x:row>
    <x:row r="26">
      <x:c r="A26" s="165"/>
      <x:c r="B26" s="165"/>
      <x:c r="C26" s="165"/>
      <x:c r="D26" s="165"/>
      <x:c r="E26" s="165"/>
      <x:c r="F26" s="165"/>
      <x:c r="G26" s="233"/>
      <x:c r="H26" s="233"/>
      <x:c r="I26" s="233"/>
      <x:c r="J26" s="233"/>
    </x:row>
  </x:sheetData>
  <x:mergeCells>
    <x:mergeCell ref="A1:J1"/>
    <x:mergeCell ref="A2:J3"/>
    <x:mergeCell ref="A4:J4"/>
    <x:mergeCell ref="G6:J6"/>
    <x:mergeCell ref="A23:C23"/>
    <x:mergeCell ref="A20:B20"/>
    <x:mergeCell ref="C20:E20"/>
    <x:mergeCell ref="A21:B21"/>
    <x:mergeCell ref="C21:E21"/>
    <x:mergeCell ref="G20:J20"/>
    <x:mergeCell ref="G21:J23"/>
  </x:mergeCells>
  <x:conditionalFormatting sqref="I8:I12">
    <x:cfRule type="expression" dxfId="45" priority="3">
      <x:formula>OR(I8="Azonnali fókusz",I8="Immediate focus")</x:formula>
    </x:cfRule>
    <x:cfRule type="expression" dxfId="46" priority="4">
      <x:formula>OR(I8="Fejlesztendő",I8="Needs work")</x:formula>
    </x:cfRule>
    <x:cfRule type="expression" dxfId="47" priority="5">
      <x:formula>OR(I8="Stabil alap",I8="Stable base")</x:formula>
    </x:cfRule>
  </x:conditionalFormatting>
  <x:conditionalFormatting sqref="B20:C20">
    <x:cfRule type="dataBar" priority="6">
      <x:dataBar>
        <x:cfvo type="min"/>
        <x:cfvo type="max"/>
        <x:color rgb="FFA02B93"/>
      </x:dataBar>
      <x:extLst>
        <x:ext xmlns:x14="http://schemas.microsoft.com/office/spreadsheetml/2009/9/main" uri="{B025F937-C7B1-47D3-B67F-A62EFF666E3E}">
          <x14:id>{87378CDC-8C86-62EE-9630-6A5992D04DF4}</x14:id>
        </x:ext>
      </x:extLst>
    </x:cfRule>
  </x:conditionalFormatting>
  <x:conditionalFormatting sqref="C20:E20">
    <x:cfRule type="dataBar" priority="13">
      <x:dataBar>
        <x:cfvo type="min"/>
        <x:cfvo type="max"/>
        <x:color rgb="FFA02B93"/>
      </x:dataBar>
      <x:extLst>
        <x:ext xmlns:x14="http://schemas.microsoft.com/office/spreadsheetml/2009/9/main" uri="{B025F937-C7B1-47D3-B67F-A62EFF666E3E}">
          <x14:id>{BB40C2AB-E55F-6766-1745-5B1097299B03}</x14:id>
        </x:ext>
      </x:extLst>
    </x:cfRule>
  </x:conditionalFormatting>
  <x:conditionalFormatting sqref="E8:E17">
    <x:cfRule type="expression" dxfId="54" priority="14">
      <x:formula>AND(E8&lt;&gt;"",E8=0)</x:formula>
    </x:cfRule>
    <x:cfRule type="expression" dxfId="55" priority="15">
      <x:formula>E8=1</x:formula>
    </x:cfRule>
    <x:cfRule type="expression" dxfId="56" priority="16">
      <x:formula>E8=2</x:formula>
    </x:cfRule>
  </x:conditionalFormatting>
  <x:conditionalFormatting sqref="H8:H12">
    <x:cfRule type="expression" dxfId="57" priority="17">
      <x:formula>AND(H8&lt;&gt;"",H8&lt;=1)</x:formula>
    </x:cfRule>
    <x:cfRule type="expression" dxfId="58" priority="18">
      <x:formula>AND(H8&lt;&gt;"",H8&gt;=2,H8&lt;=3)</x:formula>
    </x:cfRule>
    <x:cfRule type="expression" dxfId="59" priority="19">
      <x:formula>H8=4</x:formula>
    </x:cfRule>
  </x:conditionalFormatting>
  <x:dataValidations count="1">
    <x:dataValidation type="list" sqref="D8:D17">
      <x:formula1>"Yes / fully,Partly,No / not sure"</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6" id="{87378CDC-8C86-62EE-9630-6A5992D04DF4}">
            <x14:dataBar gradient="1">
              <x14:cfvo type="min"/>
              <x14:cfvo type="max"/>
              <x14:fillColor rgb="FFA02B93"/>
            </x14:dataBar>
          </x14:cfRule>
          <xm:sqref>B20:C20</xm:sqref>
        </x14:conditionalFormatting>
        <x14:conditionalFormatting>
          <x14:cfRule type="dataBar" priority="13" id="{BB40C2AB-E55F-6766-1745-5B1097299B03}">
            <x14:dataBar gradient="1">
              <x14:cfvo type="min"/>
              <x14:cfvo type="max"/>
              <x14:fillColor rgb="FFA02B93"/>
            </x14:dataBar>
          </x14:cfRule>
          <xm:sqref>C20:E20</xm:sqref>
        </x14:conditionalFormatting>
      </x14:conditionalFormattings>
    </x:ext>
  </x:extLst>
</x:worksheet>
</file>